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2" i="1" l="1"/>
  <c r="H8" i="1"/>
  <c r="H11" i="1"/>
  <c r="H20" i="1"/>
  <c r="H22" i="1"/>
  <c r="H23" i="1"/>
  <c r="H24" i="1"/>
  <c r="H27" i="1"/>
  <c r="H29" i="1"/>
  <c r="H31" i="1"/>
  <c r="H32" i="1"/>
  <c r="H33" i="1"/>
  <c r="H35" i="1"/>
  <c r="H36" i="1"/>
  <c r="H37" i="1"/>
  <c r="H38" i="1"/>
  <c r="H40" i="1"/>
  <c r="H41" i="1"/>
  <c r="H42" i="1"/>
  <c r="H43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59" i="1"/>
  <c r="H62" i="1"/>
  <c r="H66" i="1"/>
  <c r="H68" i="1"/>
  <c r="H69" i="1"/>
  <c r="H74" i="1"/>
  <c r="H83" i="1"/>
  <c r="H85" i="1"/>
  <c r="H86" i="1"/>
  <c r="H88" i="1"/>
  <c r="H89" i="1"/>
  <c r="H90" i="1"/>
  <c r="H91" i="1"/>
  <c r="H93" i="1"/>
  <c r="H102" i="1"/>
  <c r="H105" i="1"/>
  <c r="H107" i="1"/>
  <c r="H111" i="1"/>
  <c r="H119" i="1"/>
  <c r="H120" i="1"/>
  <c r="H121" i="1"/>
  <c r="H122" i="1"/>
  <c r="H123" i="1"/>
  <c r="H124" i="1"/>
  <c r="H125" i="1"/>
  <c r="H126" i="1"/>
  <c r="H127" i="1"/>
  <c r="H129" i="1"/>
  <c r="H130" i="1"/>
  <c r="H131" i="1"/>
  <c r="H133" i="1"/>
  <c r="H134" i="1"/>
  <c r="H135" i="1"/>
  <c r="H137" i="1"/>
  <c r="H138" i="1"/>
  <c r="H139" i="1"/>
  <c r="H140" i="1"/>
  <c r="F21" i="1"/>
  <c r="G21" i="1"/>
  <c r="F7" i="1"/>
  <c r="G7" i="1"/>
  <c r="G128" i="1"/>
  <c r="F128" i="1"/>
  <c r="D128" i="1"/>
  <c r="H128" i="1" s="1"/>
  <c r="C128" i="1"/>
  <c r="B128" i="1"/>
  <c r="G118" i="1"/>
  <c r="F118" i="1"/>
  <c r="D118" i="1"/>
  <c r="C118" i="1"/>
  <c r="B118" i="1"/>
  <c r="G110" i="1"/>
  <c r="F110" i="1"/>
  <c r="D110" i="1"/>
  <c r="H110" i="1" s="1"/>
  <c r="C110" i="1"/>
  <c r="G92" i="1"/>
  <c r="F92" i="1"/>
  <c r="C92" i="1"/>
  <c r="B92" i="1"/>
  <c r="G87" i="1"/>
  <c r="F87" i="1"/>
  <c r="D87" i="1"/>
  <c r="H87" i="1" s="1"/>
  <c r="C87" i="1"/>
  <c r="B87" i="1"/>
  <c r="G73" i="1"/>
  <c r="F73" i="1"/>
  <c r="D73" i="1"/>
  <c r="C73" i="1"/>
  <c r="B73" i="1"/>
  <c r="G56" i="1"/>
  <c r="F56" i="1"/>
  <c r="D56" i="1"/>
  <c r="C56" i="1"/>
  <c r="B56" i="1"/>
  <c r="G44" i="1"/>
  <c r="F44" i="1"/>
  <c r="D44" i="1"/>
  <c r="C44" i="1"/>
  <c r="B44" i="1"/>
  <c r="G30" i="1"/>
  <c r="F30" i="1"/>
  <c r="D30" i="1"/>
  <c r="H30" i="1" s="1"/>
  <c r="C30" i="1"/>
  <c r="B30" i="1"/>
  <c r="D21" i="1"/>
  <c r="C21" i="1"/>
  <c r="C6" i="1" s="1"/>
  <c r="B21" i="1"/>
  <c r="D7" i="1"/>
  <c r="H7" i="1" s="1"/>
  <c r="C7" i="1"/>
  <c r="B7" i="1"/>
  <c r="B6" i="1" s="1"/>
  <c r="H21" i="1" l="1"/>
  <c r="H73" i="1"/>
  <c r="H92" i="1"/>
  <c r="H118" i="1"/>
  <c r="H44" i="1"/>
  <c r="H6" i="1"/>
  <c r="H56" i="1"/>
</calcChain>
</file>

<file path=xl/sharedStrings.xml><?xml version="1.0" encoding="utf-8"?>
<sst xmlns="http://schemas.openxmlformats.org/spreadsheetml/2006/main" count="152" uniqueCount="142">
  <si>
    <t>地区</t>
  </si>
  <si>
    <t>全省合计</t>
  </si>
  <si>
    <t>石家庄市合计</t>
  </si>
  <si>
    <t>市本级及其他</t>
  </si>
  <si>
    <t>赞皇县</t>
  </si>
  <si>
    <t>平山县</t>
  </si>
  <si>
    <t>灵寿县</t>
  </si>
  <si>
    <t>行唐县</t>
  </si>
  <si>
    <t>晋州市</t>
  </si>
  <si>
    <t>深泽县</t>
  </si>
  <si>
    <t>无极县</t>
  </si>
  <si>
    <t>赵县</t>
  </si>
  <si>
    <t>新乐市</t>
  </si>
  <si>
    <t>高邑县</t>
  </si>
  <si>
    <t>元氏县</t>
  </si>
  <si>
    <t>井陉县</t>
  </si>
  <si>
    <t>唐山市合计</t>
  </si>
  <si>
    <t>滦县</t>
  </si>
  <si>
    <t>滦南县</t>
  </si>
  <si>
    <t>迁安市</t>
  </si>
  <si>
    <t>玉田县</t>
  </si>
  <si>
    <t>遵化市</t>
  </si>
  <si>
    <t>乐亭县</t>
  </si>
  <si>
    <t>迁西县</t>
  </si>
  <si>
    <t>邯郸市合计</t>
  </si>
  <si>
    <t>大名县</t>
  </si>
  <si>
    <t>魏县</t>
  </si>
  <si>
    <t>曲周县</t>
  </si>
  <si>
    <t>邱县</t>
  </si>
  <si>
    <t>鸡泽县</t>
  </si>
  <si>
    <t>广平县</t>
  </si>
  <si>
    <t>临漳县</t>
  </si>
  <si>
    <t>馆陶县</t>
  </si>
  <si>
    <t>武安市</t>
  </si>
  <si>
    <t>成安县</t>
  </si>
  <si>
    <t>磁县</t>
  </si>
  <si>
    <t>涉县</t>
  </si>
  <si>
    <t>张家口市合计</t>
  </si>
  <si>
    <t>蔚县</t>
  </si>
  <si>
    <t>阳原县</t>
  </si>
  <si>
    <t>张北县</t>
  </si>
  <si>
    <t>康保县</t>
  </si>
  <si>
    <t>沽源县</t>
  </si>
  <si>
    <t>尚义县</t>
  </si>
  <si>
    <t>怀来县</t>
  </si>
  <si>
    <t>涿鹿县</t>
  </si>
  <si>
    <t>怀安县</t>
  </si>
  <si>
    <t>赤城县</t>
  </si>
  <si>
    <t>保定市合计</t>
  </si>
  <si>
    <t>唐县</t>
  </si>
  <si>
    <t>顺平县</t>
  </si>
  <si>
    <t>博野县</t>
  </si>
  <si>
    <t>曲阳县</t>
  </si>
  <si>
    <t>涞源县</t>
  </si>
  <si>
    <t>阜平县</t>
  </si>
  <si>
    <t>易县</t>
  </si>
  <si>
    <t>定兴县</t>
  </si>
  <si>
    <t>涿州市</t>
  </si>
  <si>
    <t>涞水县</t>
  </si>
  <si>
    <t>高碑店市</t>
  </si>
  <si>
    <t>望都县</t>
  </si>
  <si>
    <t>高阳县</t>
  </si>
  <si>
    <t>蠡县</t>
  </si>
  <si>
    <t>安国市</t>
  </si>
  <si>
    <t>沧州市合计</t>
  </si>
  <si>
    <t>肃宁县</t>
  </si>
  <si>
    <t>献县</t>
  </si>
  <si>
    <t>盐山县</t>
  </si>
  <si>
    <t>南皮县</t>
  </si>
  <si>
    <t>河间市</t>
  </si>
  <si>
    <t>任丘市</t>
  </si>
  <si>
    <t>东光县</t>
  </si>
  <si>
    <t>泊头市</t>
  </si>
  <si>
    <t>吴桥县</t>
  </si>
  <si>
    <t>孟村回族自治县</t>
  </si>
  <si>
    <t>青县</t>
  </si>
  <si>
    <t>海兴县</t>
  </si>
  <si>
    <t>秦皇岛市合计</t>
  </si>
  <si>
    <t>昌黎县</t>
  </si>
  <si>
    <t>卢龙县</t>
  </si>
  <si>
    <t>青龙满族自治县</t>
  </si>
  <si>
    <t>邢台市合计</t>
  </si>
  <si>
    <t>南宫市</t>
  </si>
  <si>
    <t>临城县</t>
  </si>
  <si>
    <t>柏乡县</t>
  </si>
  <si>
    <t>隆尧县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</si>
  <si>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</si>
  <si>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</si>
  <si>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</si>
  <si>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</si>
  <si>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</si>
  <si>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</si>
  <si>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</si>
  <si>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</si>
  <si>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沙河市</t>
  </si>
  <si>
    <t>内丘县</t>
  </si>
  <si>
    <t>任县</t>
  </si>
  <si>
    <t>南和县</t>
  </si>
  <si>
    <t>廊坊市合计</t>
  </si>
  <si>
    <t>三河市</t>
  </si>
  <si>
    <t>香河县</t>
  </si>
  <si>
    <t>霸州市</t>
  </si>
  <si>
    <t>文安县</t>
  </si>
  <si>
    <t>大城县</t>
  </si>
  <si>
    <t>大厂回族自治县</t>
  </si>
  <si>
    <t>承德市合计</t>
  </si>
  <si>
    <t>丰宁县</t>
  </si>
  <si>
    <t>围场满族蒙古族</t>
  </si>
  <si>
    <t>承德县</t>
  </si>
  <si>
    <t>兴隆县</t>
  </si>
  <si>
    <t>平泉县</t>
  </si>
  <si>
    <t>宽城满族自治县</t>
  </si>
  <si>
    <t>滦平县</t>
  </si>
  <si>
    <t>隆化县</t>
  </si>
  <si>
    <t>衡水市合计</t>
  </si>
  <si>
    <t>饶阳县</t>
  </si>
  <si>
    <t>安平县</t>
  </si>
  <si>
    <t>武强县</t>
  </si>
  <si>
    <t>故城县</t>
  </si>
  <si>
    <t>阜城县</t>
  </si>
  <si>
    <t>景县</t>
  </si>
  <si>
    <t>武邑县</t>
  </si>
  <si>
    <t>枣强县</t>
  </si>
  <si>
    <t>深州市</t>
  </si>
  <si>
    <t>定州市合计</t>
  </si>
  <si>
    <t>辛集市合计</t>
  </si>
  <si>
    <t>雄安新区</t>
  </si>
  <si>
    <t>容城县</t>
  </si>
  <si>
    <t>雄县</t>
  </si>
  <si>
    <t>安新县</t>
  </si>
  <si>
    <t>单位：万元</t>
    <phoneticPr fontId="7" type="noConversion"/>
  </si>
  <si>
    <t>棚改和租赁补贴任务量</t>
    <phoneticPr fontId="7" type="noConversion"/>
  </si>
  <si>
    <t>资金分配</t>
    <phoneticPr fontId="7" type="noConversion"/>
  </si>
  <si>
    <t>需政府财政资金投入的棚改任务量（套）</t>
    <phoneticPr fontId="7" type="noConversion"/>
  </si>
  <si>
    <t>租赁补贴       发放计划（户）</t>
    <phoneticPr fontId="7" type="noConversion"/>
  </si>
  <si>
    <t>应分配金额</t>
    <phoneticPr fontId="7" type="noConversion"/>
  </si>
  <si>
    <t>提前下达额         （冀财综【2019】31号）</t>
    <phoneticPr fontId="7" type="noConversion"/>
  </si>
  <si>
    <t xml:space="preserve"> 调整提前下达额   （冀财综【2020】7号</t>
    <phoneticPr fontId="7" type="noConversion"/>
  </si>
  <si>
    <t>本次下达额</t>
    <phoneticPr fontId="7" type="noConversion"/>
  </si>
  <si>
    <t>其中：棚改激励资金</t>
    <phoneticPr fontId="2" type="noConversion"/>
  </si>
  <si>
    <t>附件1：</t>
    <phoneticPr fontId="2" type="noConversion"/>
  </si>
  <si>
    <t>2020年中央财政城镇保障性安居工程专项资金（公租房保障和城市棚户区改造）分配表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</si>
</sst>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>
    <font>
      <sz val="11"/>
      <color theme="1"/>
      <name val="宋体"/>
      <family val="2"/>
      <scheme val="minor"/>
    </font>
    <font>
      <sz val="12"/>
      <color indexed="8"/>
      <name val="宋体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20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5" fillId="0" borderId="1" xfId="0" applyFont="1" applyBorder="1" applyAlignment="1" applyProtection="1">
      <alignment vertical="center"/>
    </xf>
    <xf numFmtId="0" fontId="0" fillId="0" borderId="1" xfId="0" applyBorder="1" applyAlignment="1"/>
    <xf numFmtId="0" fontId="8" fillId="0" borderId="0" xfId="0" applyFont="1" applyAlignment="1"/>
    <xf numFmtId="0" fontId="6" fillId="0" borderId="0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center" indent="1"/>
    </xf>
    <xf numFmtId="0" fontId="11" fillId="0" borderId="1" xfId="0" applyFont="1" applyBorder="1" applyAlignment="1" applyProtection="1">
      <alignment horizontal="left" vertical="center" indent="1"/>
    </xf>
    <xf numFmtId="0" fontId="11" fillId="2" borderId="1" xfId="0" applyFont="1" applyFill="1" applyBorder="1" applyAlignment="1" applyProtection="1">
      <alignment horizontal="left" vertical="center" indent="1"/>
    </xf>
    <xf numFmtId="0" fontId="12" fillId="0" borderId="1" xfId="0" applyFont="1" applyBorder="1" applyAlignment="1"/>
    <xf numFmtId="0" fontId="12" fillId="0" borderId="0" xfId="0" applyFont="1" applyAlignment="1"/>
    <xf numFmtId="176" fontId="9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4" fillId="0" borderId="4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12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44"/>
  <sheetViews>
    <sheetView tabSelected="1" workbookViewId="0">
      <selection activeCell="F7" sqref="F7"/>
    </sheetView>
  </sheetViews>
  <sheetFormatPr defaultColWidth="9" defaultRowHeight="13.5"/>
  <cols>
    <col min="1" max="1" width="20.75" style="1" customWidth="1"/>
    <col min="2" max="2" width="17.875" style="1" customWidth="1"/>
    <col min="3" max="3" width="12.5" style="1" customWidth="1"/>
    <col min="4" max="4" width="12.125" style="1" customWidth="1"/>
    <col min="5" max="5" width="11.375" style="14" customWidth="1"/>
    <col min="6" max="6" width="24.625" style="1" customWidth="1"/>
    <col min="7" max="7" width="22" style="1" customWidth="1"/>
    <col min="8" max="8" width="11.125" style="1" customWidth="1"/>
    <col min="9" max="225" width="9" style="1"/>
    <col min="226" max="226" width="21.875" style="1" customWidth="1"/>
    <col min="227" max="228" width="13.5" style="1" customWidth="1"/>
    <col min="229" max="229" width="20.625" style="1" customWidth="1"/>
    <col min="230" max="230" width="18.75" style="1" customWidth="1"/>
    <col min="231" max="231" width="18.125" style="1" customWidth="1"/>
    <col min="232" max="232" width="10.25" style="1" customWidth="1"/>
    <col min="233" max="256" width="9" style="1"/>
    <col min="257" max="257" width="20.75" style="1" customWidth="1"/>
    <col min="258" max="258" width="17.875" style="1" customWidth="1"/>
    <col min="259" max="259" width="12.5" style="1" customWidth="1"/>
    <col min="260" max="260" width="12.125" style="1" customWidth="1"/>
    <col min="261" max="261" width="24.625" style="1" customWidth="1"/>
    <col min="262" max="262" width="22" style="1" customWidth="1"/>
    <col min="263" max="263" width="11.125" style="1" customWidth="1"/>
    <col min="264" max="481" width="9" style="1"/>
    <col min="482" max="482" width="21.875" style="1" customWidth="1"/>
    <col min="483" max="484" width="13.5" style="1" customWidth="1"/>
    <col min="485" max="485" width="20.625" style="1" customWidth="1"/>
    <col min="486" max="486" width="18.75" style="1" customWidth="1"/>
    <col min="487" max="487" width="18.125" style="1" customWidth="1"/>
    <col min="488" max="488" width="10.25" style="1" customWidth="1"/>
    <col min="489" max="512" width="9" style="1"/>
    <col min="513" max="513" width="20.75" style="1" customWidth="1"/>
    <col min="514" max="514" width="17.875" style="1" customWidth="1"/>
    <col min="515" max="515" width="12.5" style="1" customWidth="1"/>
    <col min="516" max="516" width="12.125" style="1" customWidth="1"/>
    <col min="517" max="517" width="24.625" style="1" customWidth="1"/>
    <col min="518" max="518" width="22" style="1" customWidth="1"/>
    <col min="519" max="519" width="11.125" style="1" customWidth="1"/>
    <col min="520" max="737" width="9" style="1"/>
    <col min="738" max="738" width="21.875" style="1" customWidth="1"/>
    <col min="739" max="740" width="13.5" style="1" customWidth="1"/>
    <col min="741" max="741" width="20.625" style="1" customWidth="1"/>
    <col min="742" max="742" width="18.75" style="1" customWidth="1"/>
    <col min="743" max="743" width="18.125" style="1" customWidth="1"/>
    <col min="744" max="744" width="10.25" style="1" customWidth="1"/>
    <col min="745" max="768" width="9" style="1"/>
    <col min="769" max="769" width="20.75" style="1" customWidth="1"/>
    <col min="770" max="770" width="17.875" style="1" customWidth="1"/>
    <col min="771" max="771" width="12.5" style="1" customWidth="1"/>
    <col min="772" max="772" width="12.125" style="1" customWidth="1"/>
    <col min="773" max="773" width="24.625" style="1" customWidth="1"/>
    <col min="774" max="774" width="22" style="1" customWidth="1"/>
    <col min="775" max="775" width="11.125" style="1" customWidth="1"/>
    <col min="776" max="993" width="9" style="1"/>
    <col min="994" max="994" width="21.875" style="1" customWidth="1"/>
    <col min="995" max="996" width="13.5" style="1" customWidth="1"/>
    <col min="997" max="997" width="20.625" style="1" customWidth="1"/>
    <col min="998" max="998" width="18.75" style="1" customWidth="1"/>
    <col min="999" max="999" width="18.125" style="1" customWidth="1"/>
    <col min="1000" max="1000" width="10.25" style="1" customWidth="1"/>
    <col min="1001" max="1024" width="9" style="1"/>
    <col min="1025" max="1025" width="20.75" style="1" customWidth="1"/>
    <col min="1026" max="1026" width="17.875" style="1" customWidth="1"/>
    <col min="1027" max="1027" width="12.5" style="1" customWidth="1"/>
    <col min="1028" max="1028" width="12.125" style="1" customWidth="1"/>
    <col min="1029" max="1029" width="24.625" style="1" customWidth="1"/>
    <col min="1030" max="1030" width="22" style="1" customWidth="1"/>
    <col min="1031" max="1031" width="11.125" style="1" customWidth="1"/>
    <col min="1032" max="1249" width="9" style="1"/>
    <col min="1250" max="1250" width="21.875" style="1" customWidth="1"/>
    <col min="1251" max="1252" width="13.5" style="1" customWidth="1"/>
    <col min="1253" max="1253" width="20.625" style="1" customWidth="1"/>
    <col min="1254" max="1254" width="18.75" style="1" customWidth="1"/>
    <col min="1255" max="1255" width="18.125" style="1" customWidth="1"/>
    <col min="1256" max="1256" width="10.25" style="1" customWidth="1"/>
    <col min="1257" max="1280" width="9" style="1"/>
    <col min="1281" max="1281" width="20.75" style="1" customWidth="1"/>
    <col min="1282" max="1282" width="17.875" style="1" customWidth="1"/>
    <col min="1283" max="1283" width="12.5" style="1" customWidth="1"/>
    <col min="1284" max="1284" width="12.125" style="1" customWidth="1"/>
    <col min="1285" max="1285" width="24.625" style="1" customWidth="1"/>
    <col min="1286" max="1286" width="22" style="1" customWidth="1"/>
    <col min="1287" max="1287" width="11.125" style="1" customWidth="1"/>
    <col min="1288" max="1505" width="9" style="1"/>
    <col min="1506" max="1506" width="21.875" style="1" customWidth="1"/>
    <col min="1507" max="1508" width="13.5" style="1" customWidth="1"/>
    <col min="1509" max="1509" width="20.625" style="1" customWidth="1"/>
    <col min="1510" max="1510" width="18.75" style="1" customWidth="1"/>
    <col min="1511" max="1511" width="18.125" style="1" customWidth="1"/>
    <col min="1512" max="1512" width="10.25" style="1" customWidth="1"/>
    <col min="1513" max="1536" width="9" style="1"/>
    <col min="1537" max="1537" width="20.75" style="1" customWidth="1"/>
    <col min="1538" max="1538" width="17.875" style="1" customWidth="1"/>
    <col min="1539" max="1539" width="12.5" style="1" customWidth="1"/>
    <col min="1540" max="1540" width="12.125" style="1" customWidth="1"/>
    <col min="1541" max="1541" width="24.625" style="1" customWidth="1"/>
    <col min="1542" max="1542" width="22" style="1" customWidth="1"/>
    <col min="1543" max="1543" width="11.125" style="1" customWidth="1"/>
    <col min="1544" max="1761" width="9" style="1"/>
    <col min="1762" max="1762" width="21.875" style="1" customWidth="1"/>
    <col min="1763" max="1764" width="13.5" style="1" customWidth="1"/>
    <col min="1765" max="1765" width="20.625" style="1" customWidth="1"/>
    <col min="1766" max="1766" width="18.75" style="1" customWidth="1"/>
    <col min="1767" max="1767" width="18.125" style="1" customWidth="1"/>
    <col min="1768" max="1768" width="10.25" style="1" customWidth="1"/>
    <col min="1769" max="1792" width="9" style="1"/>
    <col min="1793" max="1793" width="20.75" style="1" customWidth="1"/>
    <col min="1794" max="1794" width="17.875" style="1" customWidth="1"/>
    <col min="1795" max="1795" width="12.5" style="1" customWidth="1"/>
    <col min="1796" max="1796" width="12.125" style="1" customWidth="1"/>
    <col min="1797" max="1797" width="24.625" style="1" customWidth="1"/>
    <col min="1798" max="1798" width="22" style="1" customWidth="1"/>
    <col min="1799" max="1799" width="11.125" style="1" customWidth="1"/>
    <col min="1800" max="2017" width="9" style="1"/>
    <col min="2018" max="2018" width="21.875" style="1" customWidth="1"/>
    <col min="2019" max="2020" width="13.5" style="1" customWidth="1"/>
    <col min="2021" max="2021" width="20.625" style="1" customWidth="1"/>
    <col min="2022" max="2022" width="18.75" style="1" customWidth="1"/>
    <col min="2023" max="2023" width="18.125" style="1" customWidth="1"/>
    <col min="2024" max="2024" width="10.25" style="1" customWidth="1"/>
    <col min="2025" max="2048" width="9" style="1"/>
    <col min="2049" max="2049" width="20.75" style="1" customWidth="1"/>
    <col min="2050" max="2050" width="17.875" style="1" customWidth="1"/>
    <col min="2051" max="2051" width="12.5" style="1" customWidth="1"/>
    <col min="2052" max="2052" width="12.125" style="1" customWidth="1"/>
    <col min="2053" max="2053" width="24.625" style="1" customWidth="1"/>
    <col min="2054" max="2054" width="22" style="1" customWidth="1"/>
    <col min="2055" max="2055" width="11.125" style="1" customWidth="1"/>
    <col min="2056" max="2273" width="9" style="1"/>
    <col min="2274" max="2274" width="21.875" style="1" customWidth="1"/>
    <col min="2275" max="2276" width="13.5" style="1" customWidth="1"/>
    <col min="2277" max="2277" width="20.625" style="1" customWidth="1"/>
    <col min="2278" max="2278" width="18.75" style="1" customWidth="1"/>
    <col min="2279" max="2279" width="18.125" style="1" customWidth="1"/>
    <col min="2280" max="2280" width="10.25" style="1" customWidth="1"/>
    <col min="2281" max="2304" width="9" style="1"/>
    <col min="2305" max="2305" width="20.75" style="1" customWidth="1"/>
    <col min="2306" max="2306" width="17.875" style="1" customWidth="1"/>
    <col min="2307" max="2307" width="12.5" style="1" customWidth="1"/>
    <col min="2308" max="2308" width="12.125" style="1" customWidth="1"/>
    <col min="2309" max="2309" width="24.625" style="1" customWidth="1"/>
    <col min="2310" max="2310" width="22" style="1" customWidth="1"/>
    <col min="2311" max="2311" width="11.125" style="1" customWidth="1"/>
    <col min="2312" max="2529" width="9" style="1"/>
    <col min="2530" max="2530" width="21.875" style="1" customWidth="1"/>
    <col min="2531" max="2532" width="13.5" style="1" customWidth="1"/>
    <col min="2533" max="2533" width="20.625" style="1" customWidth="1"/>
    <col min="2534" max="2534" width="18.75" style="1" customWidth="1"/>
    <col min="2535" max="2535" width="18.125" style="1" customWidth="1"/>
    <col min="2536" max="2536" width="10.25" style="1" customWidth="1"/>
    <col min="2537" max="2560" width="9" style="1"/>
    <col min="2561" max="2561" width="20.75" style="1" customWidth="1"/>
    <col min="2562" max="2562" width="17.875" style="1" customWidth="1"/>
    <col min="2563" max="2563" width="12.5" style="1" customWidth="1"/>
    <col min="2564" max="2564" width="12.125" style="1" customWidth="1"/>
    <col min="2565" max="2565" width="24.625" style="1" customWidth="1"/>
    <col min="2566" max="2566" width="22" style="1" customWidth="1"/>
    <col min="2567" max="2567" width="11.125" style="1" customWidth="1"/>
    <col min="2568" max="2785" width="9" style="1"/>
    <col min="2786" max="2786" width="21.875" style="1" customWidth="1"/>
    <col min="2787" max="2788" width="13.5" style="1" customWidth="1"/>
    <col min="2789" max="2789" width="20.625" style="1" customWidth="1"/>
    <col min="2790" max="2790" width="18.75" style="1" customWidth="1"/>
    <col min="2791" max="2791" width="18.125" style="1" customWidth="1"/>
    <col min="2792" max="2792" width="10.25" style="1" customWidth="1"/>
    <col min="2793" max="2816" width="9" style="1"/>
    <col min="2817" max="2817" width="20.75" style="1" customWidth="1"/>
    <col min="2818" max="2818" width="17.875" style="1" customWidth="1"/>
    <col min="2819" max="2819" width="12.5" style="1" customWidth="1"/>
    <col min="2820" max="2820" width="12.125" style="1" customWidth="1"/>
    <col min="2821" max="2821" width="24.625" style="1" customWidth="1"/>
    <col min="2822" max="2822" width="22" style="1" customWidth="1"/>
    <col min="2823" max="2823" width="11.125" style="1" customWidth="1"/>
    <col min="2824" max="3041" width="9" style="1"/>
    <col min="3042" max="3042" width="21.875" style="1" customWidth="1"/>
    <col min="3043" max="3044" width="13.5" style="1" customWidth="1"/>
    <col min="3045" max="3045" width="20.625" style="1" customWidth="1"/>
    <col min="3046" max="3046" width="18.75" style="1" customWidth="1"/>
    <col min="3047" max="3047" width="18.125" style="1" customWidth="1"/>
    <col min="3048" max="3048" width="10.25" style="1" customWidth="1"/>
    <col min="3049" max="3072" width="9" style="1"/>
    <col min="3073" max="3073" width="20.75" style="1" customWidth="1"/>
    <col min="3074" max="3074" width="17.875" style="1" customWidth="1"/>
    <col min="3075" max="3075" width="12.5" style="1" customWidth="1"/>
    <col min="3076" max="3076" width="12.125" style="1" customWidth="1"/>
    <col min="3077" max="3077" width="24.625" style="1" customWidth="1"/>
    <col min="3078" max="3078" width="22" style="1" customWidth="1"/>
    <col min="3079" max="3079" width="11.125" style="1" customWidth="1"/>
    <col min="3080" max="3297" width="9" style="1"/>
    <col min="3298" max="3298" width="21.875" style="1" customWidth="1"/>
    <col min="3299" max="3300" width="13.5" style="1" customWidth="1"/>
    <col min="3301" max="3301" width="20.625" style="1" customWidth="1"/>
    <col min="3302" max="3302" width="18.75" style="1" customWidth="1"/>
    <col min="3303" max="3303" width="18.125" style="1" customWidth="1"/>
    <col min="3304" max="3304" width="10.25" style="1" customWidth="1"/>
    <col min="3305" max="3328" width="9" style="1"/>
    <col min="3329" max="3329" width="20.75" style="1" customWidth="1"/>
    <col min="3330" max="3330" width="17.875" style="1" customWidth="1"/>
    <col min="3331" max="3331" width="12.5" style="1" customWidth="1"/>
    <col min="3332" max="3332" width="12.125" style="1" customWidth="1"/>
    <col min="3333" max="3333" width="24.625" style="1" customWidth="1"/>
    <col min="3334" max="3334" width="22" style="1" customWidth="1"/>
    <col min="3335" max="3335" width="11.125" style="1" customWidth="1"/>
    <col min="3336" max="3553" width="9" style="1"/>
    <col min="3554" max="3554" width="21.875" style="1" customWidth="1"/>
    <col min="3555" max="3556" width="13.5" style="1" customWidth="1"/>
    <col min="3557" max="3557" width="20.625" style="1" customWidth="1"/>
    <col min="3558" max="3558" width="18.75" style="1" customWidth="1"/>
    <col min="3559" max="3559" width="18.125" style="1" customWidth="1"/>
    <col min="3560" max="3560" width="10.25" style="1" customWidth="1"/>
    <col min="3561" max="3584" width="9" style="1"/>
    <col min="3585" max="3585" width="20.75" style="1" customWidth="1"/>
    <col min="3586" max="3586" width="17.875" style="1" customWidth="1"/>
    <col min="3587" max="3587" width="12.5" style="1" customWidth="1"/>
    <col min="3588" max="3588" width="12.125" style="1" customWidth="1"/>
    <col min="3589" max="3589" width="24.625" style="1" customWidth="1"/>
    <col min="3590" max="3590" width="22" style="1" customWidth="1"/>
    <col min="3591" max="3591" width="11.125" style="1" customWidth="1"/>
    <col min="3592" max="3809" width="9" style="1"/>
    <col min="3810" max="3810" width="21.875" style="1" customWidth="1"/>
    <col min="3811" max="3812" width="13.5" style="1" customWidth="1"/>
    <col min="3813" max="3813" width="20.625" style="1" customWidth="1"/>
    <col min="3814" max="3814" width="18.75" style="1" customWidth="1"/>
    <col min="3815" max="3815" width="18.125" style="1" customWidth="1"/>
    <col min="3816" max="3816" width="10.25" style="1" customWidth="1"/>
    <col min="3817" max="3840" width="9" style="1"/>
    <col min="3841" max="3841" width="20.75" style="1" customWidth="1"/>
    <col min="3842" max="3842" width="17.875" style="1" customWidth="1"/>
    <col min="3843" max="3843" width="12.5" style="1" customWidth="1"/>
    <col min="3844" max="3844" width="12.125" style="1" customWidth="1"/>
    <col min="3845" max="3845" width="24.625" style="1" customWidth="1"/>
    <col min="3846" max="3846" width="22" style="1" customWidth="1"/>
    <col min="3847" max="3847" width="11.125" style="1" customWidth="1"/>
    <col min="3848" max="4065" width="9" style="1"/>
    <col min="4066" max="4066" width="21.875" style="1" customWidth="1"/>
    <col min="4067" max="4068" width="13.5" style="1" customWidth="1"/>
    <col min="4069" max="4069" width="20.625" style="1" customWidth="1"/>
    <col min="4070" max="4070" width="18.75" style="1" customWidth="1"/>
    <col min="4071" max="4071" width="18.125" style="1" customWidth="1"/>
    <col min="4072" max="4072" width="10.25" style="1" customWidth="1"/>
    <col min="4073" max="4096" width="9" style="1"/>
    <col min="4097" max="4097" width="20.75" style="1" customWidth="1"/>
    <col min="4098" max="4098" width="17.875" style="1" customWidth="1"/>
    <col min="4099" max="4099" width="12.5" style="1" customWidth="1"/>
    <col min="4100" max="4100" width="12.125" style="1" customWidth="1"/>
    <col min="4101" max="4101" width="24.625" style="1" customWidth="1"/>
    <col min="4102" max="4102" width="22" style="1" customWidth="1"/>
    <col min="4103" max="4103" width="11.125" style="1" customWidth="1"/>
    <col min="4104" max="4321" width="9" style="1"/>
    <col min="4322" max="4322" width="21.875" style="1" customWidth="1"/>
    <col min="4323" max="4324" width="13.5" style="1" customWidth="1"/>
    <col min="4325" max="4325" width="20.625" style="1" customWidth="1"/>
    <col min="4326" max="4326" width="18.75" style="1" customWidth="1"/>
    <col min="4327" max="4327" width="18.125" style="1" customWidth="1"/>
    <col min="4328" max="4328" width="10.25" style="1" customWidth="1"/>
    <col min="4329" max="4352" width="9" style="1"/>
    <col min="4353" max="4353" width="20.75" style="1" customWidth="1"/>
    <col min="4354" max="4354" width="17.875" style="1" customWidth="1"/>
    <col min="4355" max="4355" width="12.5" style="1" customWidth="1"/>
    <col min="4356" max="4356" width="12.125" style="1" customWidth="1"/>
    <col min="4357" max="4357" width="24.625" style="1" customWidth="1"/>
    <col min="4358" max="4358" width="22" style="1" customWidth="1"/>
    <col min="4359" max="4359" width="11.125" style="1" customWidth="1"/>
    <col min="4360" max="4577" width="9" style="1"/>
    <col min="4578" max="4578" width="21.875" style="1" customWidth="1"/>
    <col min="4579" max="4580" width="13.5" style="1" customWidth="1"/>
    <col min="4581" max="4581" width="20.625" style="1" customWidth="1"/>
    <col min="4582" max="4582" width="18.75" style="1" customWidth="1"/>
    <col min="4583" max="4583" width="18.125" style="1" customWidth="1"/>
    <col min="4584" max="4584" width="10.25" style="1" customWidth="1"/>
    <col min="4585" max="4608" width="9" style="1"/>
    <col min="4609" max="4609" width="20.75" style="1" customWidth="1"/>
    <col min="4610" max="4610" width="17.875" style="1" customWidth="1"/>
    <col min="4611" max="4611" width="12.5" style="1" customWidth="1"/>
    <col min="4612" max="4612" width="12.125" style="1" customWidth="1"/>
    <col min="4613" max="4613" width="24.625" style="1" customWidth="1"/>
    <col min="4614" max="4614" width="22" style="1" customWidth="1"/>
    <col min="4615" max="4615" width="11.125" style="1" customWidth="1"/>
    <col min="4616" max="4833" width="9" style="1"/>
    <col min="4834" max="4834" width="21.875" style="1" customWidth="1"/>
    <col min="4835" max="4836" width="13.5" style="1" customWidth="1"/>
    <col min="4837" max="4837" width="20.625" style="1" customWidth="1"/>
    <col min="4838" max="4838" width="18.75" style="1" customWidth="1"/>
    <col min="4839" max="4839" width="18.125" style="1" customWidth="1"/>
    <col min="4840" max="4840" width="10.25" style="1" customWidth="1"/>
    <col min="4841" max="4864" width="9" style="1"/>
    <col min="4865" max="4865" width="20.75" style="1" customWidth="1"/>
    <col min="4866" max="4866" width="17.875" style="1" customWidth="1"/>
    <col min="4867" max="4867" width="12.5" style="1" customWidth="1"/>
    <col min="4868" max="4868" width="12.125" style="1" customWidth="1"/>
    <col min="4869" max="4869" width="24.625" style="1" customWidth="1"/>
    <col min="4870" max="4870" width="22" style="1" customWidth="1"/>
    <col min="4871" max="4871" width="11.125" style="1" customWidth="1"/>
    <col min="4872" max="5089" width="9" style="1"/>
    <col min="5090" max="5090" width="21.875" style="1" customWidth="1"/>
    <col min="5091" max="5092" width="13.5" style="1" customWidth="1"/>
    <col min="5093" max="5093" width="20.625" style="1" customWidth="1"/>
    <col min="5094" max="5094" width="18.75" style="1" customWidth="1"/>
    <col min="5095" max="5095" width="18.125" style="1" customWidth="1"/>
    <col min="5096" max="5096" width="10.25" style="1" customWidth="1"/>
    <col min="5097" max="5120" width="9" style="1"/>
    <col min="5121" max="5121" width="20.75" style="1" customWidth="1"/>
    <col min="5122" max="5122" width="17.875" style="1" customWidth="1"/>
    <col min="5123" max="5123" width="12.5" style="1" customWidth="1"/>
    <col min="5124" max="5124" width="12.125" style="1" customWidth="1"/>
    <col min="5125" max="5125" width="24.625" style="1" customWidth="1"/>
    <col min="5126" max="5126" width="22" style="1" customWidth="1"/>
    <col min="5127" max="5127" width="11.125" style="1" customWidth="1"/>
    <col min="5128" max="5345" width="9" style="1"/>
    <col min="5346" max="5346" width="21.875" style="1" customWidth="1"/>
    <col min="5347" max="5348" width="13.5" style="1" customWidth="1"/>
    <col min="5349" max="5349" width="20.625" style="1" customWidth="1"/>
    <col min="5350" max="5350" width="18.75" style="1" customWidth="1"/>
    <col min="5351" max="5351" width="18.125" style="1" customWidth="1"/>
    <col min="5352" max="5352" width="10.25" style="1" customWidth="1"/>
    <col min="5353" max="5376" width="9" style="1"/>
    <col min="5377" max="5377" width="20.75" style="1" customWidth="1"/>
    <col min="5378" max="5378" width="17.875" style="1" customWidth="1"/>
    <col min="5379" max="5379" width="12.5" style="1" customWidth="1"/>
    <col min="5380" max="5380" width="12.125" style="1" customWidth="1"/>
    <col min="5381" max="5381" width="24.625" style="1" customWidth="1"/>
    <col min="5382" max="5382" width="22" style="1" customWidth="1"/>
    <col min="5383" max="5383" width="11.125" style="1" customWidth="1"/>
    <col min="5384" max="5601" width="9" style="1"/>
    <col min="5602" max="5602" width="21.875" style="1" customWidth="1"/>
    <col min="5603" max="5604" width="13.5" style="1" customWidth="1"/>
    <col min="5605" max="5605" width="20.625" style="1" customWidth="1"/>
    <col min="5606" max="5606" width="18.75" style="1" customWidth="1"/>
    <col min="5607" max="5607" width="18.125" style="1" customWidth="1"/>
    <col min="5608" max="5608" width="10.25" style="1" customWidth="1"/>
    <col min="5609" max="5632" width="9" style="1"/>
    <col min="5633" max="5633" width="20.75" style="1" customWidth="1"/>
    <col min="5634" max="5634" width="17.875" style="1" customWidth="1"/>
    <col min="5635" max="5635" width="12.5" style="1" customWidth="1"/>
    <col min="5636" max="5636" width="12.125" style="1" customWidth="1"/>
    <col min="5637" max="5637" width="24.625" style="1" customWidth="1"/>
    <col min="5638" max="5638" width="22" style="1" customWidth="1"/>
    <col min="5639" max="5639" width="11.125" style="1" customWidth="1"/>
    <col min="5640" max="5857" width="9" style="1"/>
    <col min="5858" max="5858" width="21.875" style="1" customWidth="1"/>
    <col min="5859" max="5860" width="13.5" style="1" customWidth="1"/>
    <col min="5861" max="5861" width="20.625" style="1" customWidth="1"/>
    <col min="5862" max="5862" width="18.75" style="1" customWidth="1"/>
    <col min="5863" max="5863" width="18.125" style="1" customWidth="1"/>
    <col min="5864" max="5864" width="10.25" style="1" customWidth="1"/>
    <col min="5865" max="5888" width="9" style="1"/>
    <col min="5889" max="5889" width="20.75" style="1" customWidth="1"/>
    <col min="5890" max="5890" width="17.875" style="1" customWidth="1"/>
    <col min="5891" max="5891" width="12.5" style="1" customWidth="1"/>
    <col min="5892" max="5892" width="12.125" style="1" customWidth="1"/>
    <col min="5893" max="5893" width="24.625" style="1" customWidth="1"/>
    <col min="5894" max="5894" width="22" style="1" customWidth="1"/>
    <col min="5895" max="5895" width="11.125" style="1" customWidth="1"/>
    <col min="5896" max="6113" width="9" style="1"/>
    <col min="6114" max="6114" width="21.875" style="1" customWidth="1"/>
    <col min="6115" max="6116" width="13.5" style="1" customWidth="1"/>
    <col min="6117" max="6117" width="20.625" style="1" customWidth="1"/>
    <col min="6118" max="6118" width="18.75" style="1" customWidth="1"/>
    <col min="6119" max="6119" width="18.125" style="1" customWidth="1"/>
    <col min="6120" max="6120" width="10.25" style="1" customWidth="1"/>
    <col min="6121" max="6144" width="9" style="1"/>
    <col min="6145" max="6145" width="20.75" style="1" customWidth="1"/>
    <col min="6146" max="6146" width="17.875" style="1" customWidth="1"/>
    <col min="6147" max="6147" width="12.5" style="1" customWidth="1"/>
    <col min="6148" max="6148" width="12.125" style="1" customWidth="1"/>
    <col min="6149" max="6149" width="24.625" style="1" customWidth="1"/>
    <col min="6150" max="6150" width="22" style="1" customWidth="1"/>
    <col min="6151" max="6151" width="11.125" style="1" customWidth="1"/>
    <col min="6152" max="6369" width="9" style="1"/>
    <col min="6370" max="6370" width="21.875" style="1" customWidth="1"/>
    <col min="6371" max="6372" width="13.5" style="1" customWidth="1"/>
    <col min="6373" max="6373" width="20.625" style="1" customWidth="1"/>
    <col min="6374" max="6374" width="18.75" style="1" customWidth="1"/>
    <col min="6375" max="6375" width="18.125" style="1" customWidth="1"/>
    <col min="6376" max="6376" width="10.25" style="1" customWidth="1"/>
    <col min="6377" max="6400" width="9" style="1"/>
    <col min="6401" max="6401" width="20.75" style="1" customWidth="1"/>
    <col min="6402" max="6402" width="17.875" style="1" customWidth="1"/>
    <col min="6403" max="6403" width="12.5" style="1" customWidth="1"/>
    <col min="6404" max="6404" width="12.125" style="1" customWidth="1"/>
    <col min="6405" max="6405" width="24.625" style="1" customWidth="1"/>
    <col min="6406" max="6406" width="22" style="1" customWidth="1"/>
    <col min="6407" max="6407" width="11.125" style="1" customWidth="1"/>
    <col min="6408" max="6625" width="9" style="1"/>
    <col min="6626" max="6626" width="21.875" style="1" customWidth="1"/>
    <col min="6627" max="6628" width="13.5" style="1" customWidth="1"/>
    <col min="6629" max="6629" width="20.625" style="1" customWidth="1"/>
    <col min="6630" max="6630" width="18.75" style="1" customWidth="1"/>
    <col min="6631" max="6631" width="18.125" style="1" customWidth="1"/>
    <col min="6632" max="6632" width="10.25" style="1" customWidth="1"/>
    <col min="6633" max="6656" width="9" style="1"/>
    <col min="6657" max="6657" width="20.75" style="1" customWidth="1"/>
    <col min="6658" max="6658" width="17.875" style="1" customWidth="1"/>
    <col min="6659" max="6659" width="12.5" style="1" customWidth="1"/>
    <col min="6660" max="6660" width="12.125" style="1" customWidth="1"/>
    <col min="6661" max="6661" width="24.625" style="1" customWidth="1"/>
    <col min="6662" max="6662" width="22" style="1" customWidth="1"/>
    <col min="6663" max="6663" width="11.125" style="1" customWidth="1"/>
    <col min="6664" max="6881" width="9" style="1"/>
    <col min="6882" max="6882" width="21.875" style="1" customWidth="1"/>
    <col min="6883" max="6884" width="13.5" style="1" customWidth="1"/>
    <col min="6885" max="6885" width="20.625" style="1" customWidth="1"/>
    <col min="6886" max="6886" width="18.75" style="1" customWidth="1"/>
    <col min="6887" max="6887" width="18.125" style="1" customWidth="1"/>
    <col min="6888" max="6888" width="10.25" style="1" customWidth="1"/>
    <col min="6889" max="6912" width="9" style="1"/>
    <col min="6913" max="6913" width="20.75" style="1" customWidth="1"/>
    <col min="6914" max="6914" width="17.875" style="1" customWidth="1"/>
    <col min="6915" max="6915" width="12.5" style="1" customWidth="1"/>
    <col min="6916" max="6916" width="12.125" style="1" customWidth="1"/>
    <col min="6917" max="6917" width="24.625" style="1" customWidth="1"/>
    <col min="6918" max="6918" width="22" style="1" customWidth="1"/>
    <col min="6919" max="6919" width="11.125" style="1" customWidth="1"/>
    <col min="6920" max="7137" width="9" style="1"/>
    <col min="7138" max="7138" width="21.875" style="1" customWidth="1"/>
    <col min="7139" max="7140" width="13.5" style="1" customWidth="1"/>
    <col min="7141" max="7141" width="20.625" style="1" customWidth="1"/>
    <col min="7142" max="7142" width="18.75" style="1" customWidth="1"/>
    <col min="7143" max="7143" width="18.125" style="1" customWidth="1"/>
    <col min="7144" max="7144" width="10.25" style="1" customWidth="1"/>
    <col min="7145" max="7168" width="9" style="1"/>
    <col min="7169" max="7169" width="20.75" style="1" customWidth="1"/>
    <col min="7170" max="7170" width="17.875" style="1" customWidth="1"/>
    <col min="7171" max="7171" width="12.5" style="1" customWidth="1"/>
    <col min="7172" max="7172" width="12.125" style="1" customWidth="1"/>
    <col min="7173" max="7173" width="24.625" style="1" customWidth="1"/>
    <col min="7174" max="7174" width="22" style="1" customWidth="1"/>
    <col min="7175" max="7175" width="11.125" style="1" customWidth="1"/>
    <col min="7176" max="7393" width="9" style="1"/>
    <col min="7394" max="7394" width="21.875" style="1" customWidth="1"/>
    <col min="7395" max="7396" width="13.5" style="1" customWidth="1"/>
    <col min="7397" max="7397" width="20.625" style="1" customWidth="1"/>
    <col min="7398" max="7398" width="18.75" style="1" customWidth="1"/>
    <col min="7399" max="7399" width="18.125" style="1" customWidth="1"/>
    <col min="7400" max="7400" width="10.25" style="1" customWidth="1"/>
    <col min="7401" max="7424" width="9" style="1"/>
    <col min="7425" max="7425" width="20.75" style="1" customWidth="1"/>
    <col min="7426" max="7426" width="17.875" style="1" customWidth="1"/>
    <col min="7427" max="7427" width="12.5" style="1" customWidth="1"/>
    <col min="7428" max="7428" width="12.125" style="1" customWidth="1"/>
    <col min="7429" max="7429" width="24.625" style="1" customWidth="1"/>
    <col min="7430" max="7430" width="22" style="1" customWidth="1"/>
    <col min="7431" max="7431" width="11.125" style="1" customWidth="1"/>
    <col min="7432" max="7649" width="9" style="1"/>
    <col min="7650" max="7650" width="21.875" style="1" customWidth="1"/>
    <col min="7651" max="7652" width="13.5" style="1" customWidth="1"/>
    <col min="7653" max="7653" width="20.625" style="1" customWidth="1"/>
    <col min="7654" max="7654" width="18.75" style="1" customWidth="1"/>
    <col min="7655" max="7655" width="18.125" style="1" customWidth="1"/>
    <col min="7656" max="7656" width="10.25" style="1" customWidth="1"/>
    <col min="7657" max="7680" width="9" style="1"/>
    <col min="7681" max="7681" width="20.75" style="1" customWidth="1"/>
    <col min="7682" max="7682" width="17.875" style="1" customWidth="1"/>
    <col min="7683" max="7683" width="12.5" style="1" customWidth="1"/>
    <col min="7684" max="7684" width="12.125" style="1" customWidth="1"/>
    <col min="7685" max="7685" width="24.625" style="1" customWidth="1"/>
    <col min="7686" max="7686" width="22" style="1" customWidth="1"/>
    <col min="7687" max="7687" width="11.125" style="1" customWidth="1"/>
    <col min="7688" max="7905" width="9" style="1"/>
    <col min="7906" max="7906" width="21.875" style="1" customWidth="1"/>
    <col min="7907" max="7908" width="13.5" style="1" customWidth="1"/>
    <col min="7909" max="7909" width="20.625" style="1" customWidth="1"/>
    <col min="7910" max="7910" width="18.75" style="1" customWidth="1"/>
    <col min="7911" max="7911" width="18.125" style="1" customWidth="1"/>
    <col min="7912" max="7912" width="10.25" style="1" customWidth="1"/>
    <col min="7913" max="7936" width="9" style="1"/>
    <col min="7937" max="7937" width="20.75" style="1" customWidth="1"/>
    <col min="7938" max="7938" width="17.875" style="1" customWidth="1"/>
    <col min="7939" max="7939" width="12.5" style="1" customWidth="1"/>
    <col min="7940" max="7940" width="12.125" style="1" customWidth="1"/>
    <col min="7941" max="7941" width="24.625" style="1" customWidth="1"/>
    <col min="7942" max="7942" width="22" style="1" customWidth="1"/>
    <col min="7943" max="7943" width="11.125" style="1" customWidth="1"/>
    <col min="7944" max="8161" width="9" style="1"/>
    <col min="8162" max="8162" width="21.875" style="1" customWidth="1"/>
    <col min="8163" max="8164" width="13.5" style="1" customWidth="1"/>
    <col min="8165" max="8165" width="20.625" style="1" customWidth="1"/>
    <col min="8166" max="8166" width="18.75" style="1" customWidth="1"/>
    <col min="8167" max="8167" width="18.125" style="1" customWidth="1"/>
    <col min="8168" max="8168" width="10.25" style="1" customWidth="1"/>
    <col min="8169" max="8192" width="9" style="1"/>
    <col min="8193" max="8193" width="20.75" style="1" customWidth="1"/>
    <col min="8194" max="8194" width="17.875" style="1" customWidth="1"/>
    <col min="8195" max="8195" width="12.5" style="1" customWidth="1"/>
    <col min="8196" max="8196" width="12.125" style="1" customWidth="1"/>
    <col min="8197" max="8197" width="24.625" style="1" customWidth="1"/>
    <col min="8198" max="8198" width="22" style="1" customWidth="1"/>
    <col min="8199" max="8199" width="11.125" style="1" customWidth="1"/>
    <col min="8200" max="8417" width="9" style="1"/>
    <col min="8418" max="8418" width="21.875" style="1" customWidth="1"/>
    <col min="8419" max="8420" width="13.5" style="1" customWidth="1"/>
    <col min="8421" max="8421" width="20.625" style="1" customWidth="1"/>
    <col min="8422" max="8422" width="18.75" style="1" customWidth="1"/>
    <col min="8423" max="8423" width="18.125" style="1" customWidth="1"/>
    <col min="8424" max="8424" width="10.25" style="1" customWidth="1"/>
    <col min="8425" max="8448" width="9" style="1"/>
    <col min="8449" max="8449" width="20.75" style="1" customWidth="1"/>
    <col min="8450" max="8450" width="17.875" style="1" customWidth="1"/>
    <col min="8451" max="8451" width="12.5" style="1" customWidth="1"/>
    <col min="8452" max="8452" width="12.125" style="1" customWidth="1"/>
    <col min="8453" max="8453" width="24.625" style="1" customWidth="1"/>
    <col min="8454" max="8454" width="22" style="1" customWidth="1"/>
    <col min="8455" max="8455" width="11.125" style="1" customWidth="1"/>
    <col min="8456" max="8673" width="9" style="1"/>
    <col min="8674" max="8674" width="21.875" style="1" customWidth="1"/>
    <col min="8675" max="8676" width="13.5" style="1" customWidth="1"/>
    <col min="8677" max="8677" width="20.625" style="1" customWidth="1"/>
    <col min="8678" max="8678" width="18.75" style="1" customWidth="1"/>
    <col min="8679" max="8679" width="18.125" style="1" customWidth="1"/>
    <col min="8680" max="8680" width="10.25" style="1" customWidth="1"/>
    <col min="8681" max="8704" width="9" style="1"/>
    <col min="8705" max="8705" width="20.75" style="1" customWidth="1"/>
    <col min="8706" max="8706" width="17.875" style="1" customWidth="1"/>
    <col min="8707" max="8707" width="12.5" style="1" customWidth="1"/>
    <col min="8708" max="8708" width="12.125" style="1" customWidth="1"/>
    <col min="8709" max="8709" width="24.625" style="1" customWidth="1"/>
    <col min="8710" max="8710" width="22" style="1" customWidth="1"/>
    <col min="8711" max="8711" width="11.125" style="1" customWidth="1"/>
    <col min="8712" max="8929" width="9" style="1"/>
    <col min="8930" max="8930" width="21.875" style="1" customWidth="1"/>
    <col min="8931" max="8932" width="13.5" style="1" customWidth="1"/>
    <col min="8933" max="8933" width="20.625" style="1" customWidth="1"/>
    <col min="8934" max="8934" width="18.75" style="1" customWidth="1"/>
    <col min="8935" max="8935" width="18.125" style="1" customWidth="1"/>
    <col min="8936" max="8936" width="10.25" style="1" customWidth="1"/>
    <col min="8937" max="8960" width="9" style="1"/>
    <col min="8961" max="8961" width="20.75" style="1" customWidth="1"/>
    <col min="8962" max="8962" width="17.875" style="1" customWidth="1"/>
    <col min="8963" max="8963" width="12.5" style="1" customWidth="1"/>
    <col min="8964" max="8964" width="12.125" style="1" customWidth="1"/>
    <col min="8965" max="8965" width="24.625" style="1" customWidth="1"/>
    <col min="8966" max="8966" width="22" style="1" customWidth="1"/>
    <col min="8967" max="8967" width="11.125" style="1" customWidth="1"/>
    <col min="8968" max="9185" width="9" style="1"/>
    <col min="9186" max="9186" width="21.875" style="1" customWidth="1"/>
    <col min="9187" max="9188" width="13.5" style="1" customWidth="1"/>
    <col min="9189" max="9189" width="20.625" style="1" customWidth="1"/>
    <col min="9190" max="9190" width="18.75" style="1" customWidth="1"/>
    <col min="9191" max="9191" width="18.125" style="1" customWidth="1"/>
    <col min="9192" max="9192" width="10.25" style="1" customWidth="1"/>
    <col min="9193" max="9216" width="9" style="1"/>
    <col min="9217" max="9217" width="20.75" style="1" customWidth="1"/>
    <col min="9218" max="9218" width="17.875" style="1" customWidth="1"/>
    <col min="9219" max="9219" width="12.5" style="1" customWidth="1"/>
    <col min="9220" max="9220" width="12.125" style="1" customWidth="1"/>
    <col min="9221" max="9221" width="24.625" style="1" customWidth="1"/>
    <col min="9222" max="9222" width="22" style="1" customWidth="1"/>
    <col min="9223" max="9223" width="11.125" style="1" customWidth="1"/>
    <col min="9224" max="9441" width="9" style="1"/>
    <col min="9442" max="9442" width="21.875" style="1" customWidth="1"/>
    <col min="9443" max="9444" width="13.5" style="1" customWidth="1"/>
    <col min="9445" max="9445" width="20.625" style="1" customWidth="1"/>
    <col min="9446" max="9446" width="18.75" style="1" customWidth="1"/>
    <col min="9447" max="9447" width="18.125" style="1" customWidth="1"/>
    <col min="9448" max="9448" width="10.25" style="1" customWidth="1"/>
    <col min="9449" max="9472" width="9" style="1"/>
    <col min="9473" max="9473" width="20.75" style="1" customWidth="1"/>
    <col min="9474" max="9474" width="17.875" style="1" customWidth="1"/>
    <col min="9475" max="9475" width="12.5" style="1" customWidth="1"/>
    <col min="9476" max="9476" width="12.125" style="1" customWidth="1"/>
    <col min="9477" max="9477" width="24.625" style="1" customWidth="1"/>
    <col min="9478" max="9478" width="22" style="1" customWidth="1"/>
    <col min="9479" max="9479" width="11.125" style="1" customWidth="1"/>
    <col min="9480" max="9697" width="9" style="1"/>
    <col min="9698" max="9698" width="21.875" style="1" customWidth="1"/>
    <col min="9699" max="9700" width="13.5" style="1" customWidth="1"/>
    <col min="9701" max="9701" width="20.625" style="1" customWidth="1"/>
    <col min="9702" max="9702" width="18.75" style="1" customWidth="1"/>
    <col min="9703" max="9703" width="18.125" style="1" customWidth="1"/>
    <col min="9704" max="9704" width="10.25" style="1" customWidth="1"/>
    <col min="9705" max="9728" width="9" style="1"/>
    <col min="9729" max="9729" width="20.75" style="1" customWidth="1"/>
    <col min="9730" max="9730" width="17.875" style="1" customWidth="1"/>
    <col min="9731" max="9731" width="12.5" style="1" customWidth="1"/>
    <col min="9732" max="9732" width="12.125" style="1" customWidth="1"/>
    <col min="9733" max="9733" width="24.625" style="1" customWidth="1"/>
    <col min="9734" max="9734" width="22" style="1" customWidth="1"/>
    <col min="9735" max="9735" width="11.125" style="1" customWidth="1"/>
    <col min="9736" max="9953" width="9" style="1"/>
    <col min="9954" max="9954" width="21.875" style="1" customWidth="1"/>
    <col min="9955" max="9956" width="13.5" style="1" customWidth="1"/>
    <col min="9957" max="9957" width="20.625" style="1" customWidth="1"/>
    <col min="9958" max="9958" width="18.75" style="1" customWidth="1"/>
    <col min="9959" max="9959" width="18.125" style="1" customWidth="1"/>
    <col min="9960" max="9960" width="10.25" style="1" customWidth="1"/>
    <col min="9961" max="9984" width="9" style="1"/>
    <col min="9985" max="9985" width="20.75" style="1" customWidth="1"/>
    <col min="9986" max="9986" width="17.875" style="1" customWidth="1"/>
    <col min="9987" max="9987" width="12.5" style="1" customWidth="1"/>
    <col min="9988" max="9988" width="12.125" style="1" customWidth="1"/>
    <col min="9989" max="9989" width="24.625" style="1" customWidth="1"/>
    <col min="9990" max="9990" width="22" style="1" customWidth="1"/>
    <col min="9991" max="9991" width="11.125" style="1" customWidth="1"/>
    <col min="9992" max="10209" width="9" style="1"/>
    <col min="10210" max="10210" width="21.875" style="1" customWidth="1"/>
    <col min="10211" max="10212" width="13.5" style="1" customWidth="1"/>
    <col min="10213" max="10213" width="20.625" style="1" customWidth="1"/>
    <col min="10214" max="10214" width="18.75" style="1" customWidth="1"/>
    <col min="10215" max="10215" width="18.125" style="1" customWidth="1"/>
    <col min="10216" max="10216" width="10.25" style="1" customWidth="1"/>
    <col min="10217" max="10240" width="9" style="1"/>
    <col min="10241" max="10241" width="20.75" style="1" customWidth="1"/>
    <col min="10242" max="10242" width="17.875" style="1" customWidth="1"/>
    <col min="10243" max="10243" width="12.5" style="1" customWidth="1"/>
    <col min="10244" max="10244" width="12.125" style="1" customWidth="1"/>
    <col min="10245" max="10245" width="24.625" style="1" customWidth="1"/>
    <col min="10246" max="10246" width="22" style="1" customWidth="1"/>
    <col min="10247" max="10247" width="11.125" style="1" customWidth="1"/>
    <col min="10248" max="10465" width="9" style="1"/>
    <col min="10466" max="10466" width="21.875" style="1" customWidth="1"/>
    <col min="10467" max="10468" width="13.5" style="1" customWidth="1"/>
    <col min="10469" max="10469" width="20.625" style="1" customWidth="1"/>
    <col min="10470" max="10470" width="18.75" style="1" customWidth="1"/>
    <col min="10471" max="10471" width="18.125" style="1" customWidth="1"/>
    <col min="10472" max="10472" width="10.25" style="1" customWidth="1"/>
    <col min="10473" max="10496" width="9" style="1"/>
    <col min="10497" max="10497" width="20.75" style="1" customWidth="1"/>
    <col min="10498" max="10498" width="17.875" style="1" customWidth="1"/>
    <col min="10499" max="10499" width="12.5" style="1" customWidth="1"/>
    <col min="10500" max="10500" width="12.125" style="1" customWidth="1"/>
    <col min="10501" max="10501" width="24.625" style="1" customWidth="1"/>
    <col min="10502" max="10502" width="22" style="1" customWidth="1"/>
    <col min="10503" max="10503" width="11.125" style="1" customWidth="1"/>
    <col min="10504" max="10721" width="9" style="1"/>
    <col min="10722" max="10722" width="21.875" style="1" customWidth="1"/>
    <col min="10723" max="10724" width="13.5" style="1" customWidth="1"/>
    <col min="10725" max="10725" width="20.625" style="1" customWidth="1"/>
    <col min="10726" max="10726" width="18.75" style="1" customWidth="1"/>
    <col min="10727" max="10727" width="18.125" style="1" customWidth="1"/>
    <col min="10728" max="10728" width="10.25" style="1" customWidth="1"/>
    <col min="10729" max="10752" width="9" style="1"/>
    <col min="10753" max="10753" width="20.75" style="1" customWidth="1"/>
    <col min="10754" max="10754" width="17.875" style="1" customWidth="1"/>
    <col min="10755" max="10755" width="12.5" style="1" customWidth="1"/>
    <col min="10756" max="10756" width="12.125" style="1" customWidth="1"/>
    <col min="10757" max="10757" width="24.625" style="1" customWidth="1"/>
    <col min="10758" max="10758" width="22" style="1" customWidth="1"/>
    <col min="10759" max="10759" width="11.125" style="1" customWidth="1"/>
    <col min="10760" max="10977" width="9" style="1"/>
    <col min="10978" max="10978" width="21.875" style="1" customWidth="1"/>
    <col min="10979" max="10980" width="13.5" style="1" customWidth="1"/>
    <col min="10981" max="10981" width="20.625" style="1" customWidth="1"/>
    <col min="10982" max="10982" width="18.75" style="1" customWidth="1"/>
    <col min="10983" max="10983" width="18.125" style="1" customWidth="1"/>
    <col min="10984" max="10984" width="10.25" style="1" customWidth="1"/>
    <col min="10985" max="11008" width="9" style="1"/>
    <col min="11009" max="11009" width="20.75" style="1" customWidth="1"/>
    <col min="11010" max="11010" width="17.875" style="1" customWidth="1"/>
    <col min="11011" max="11011" width="12.5" style="1" customWidth="1"/>
    <col min="11012" max="11012" width="12.125" style="1" customWidth="1"/>
    <col min="11013" max="11013" width="24.625" style="1" customWidth="1"/>
    <col min="11014" max="11014" width="22" style="1" customWidth="1"/>
    <col min="11015" max="11015" width="11.125" style="1" customWidth="1"/>
    <col min="11016" max="11233" width="9" style="1"/>
    <col min="11234" max="11234" width="21.875" style="1" customWidth="1"/>
    <col min="11235" max="11236" width="13.5" style="1" customWidth="1"/>
    <col min="11237" max="11237" width="20.625" style="1" customWidth="1"/>
    <col min="11238" max="11238" width="18.75" style="1" customWidth="1"/>
    <col min="11239" max="11239" width="18.125" style="1" customWidth="1"/>
    <col min="11240" max="11240" width="10.25" style="1" customWidth="1"/>
    <col min="11241" max="11264" width="9" style="1"/>
    <col min="11265" max="11265" width="20.75" style="1" customWidth="1"/>
    <col min="11266" max="11266" width="17.875" style="1" customWidth="1"/>
    <col min="11267" max="11267" width="12.5" style="1" customWidth="1"/>
    <col min="11268" max="11268" width="12.125" style="1" customWidth="1"/>
    <col min="11269" max="11269" width="24.625" style="1" customWidth="1"/>
    <col min="11270" max="11270" width="22" style="1" customWidth="1"/>
    <col min="11271" max="11271" width="11.125" style="1" customWidth="1"/>
    <col min="11272" max="11489" width="9" style="1"/>
    <col min="11490" max="11490" width="21.875" style="1" customWidth="1"/>
    <col min="11491" max="11492" width="13.5" style="1" customWidth="1"/>
    <col min="11493" max="11493" width="20.625" style="1" customWidth="1"/>
    <col min="11494" max="11494" width="18.75" style="1" customWidth="1"/>
    <col min="11495" max="11495" width="18.125" style="1" customWidth="1"/>
    <col min="11496" max="11496" width="10.25" style="1" customWidth="1"/>
    <col min="11497" max="11520" width="9" style="1"/>
    <col min="11521" max="11521" width="20.75" style="1" customWidth="1"/>
    <col min="11522" max="11522" width="17.875" style="1" customWidth="1"/>
    <col min="11523" max="11523" width="12.5" style="1" customWidth="1"/>
    <col min="11524" max="11524" width="12.125" style="1" customWidth="1"/>
    <col min="11525" max="11525" width="24.625" style="1" customWidth="1"/>
    <col min="11526" max="11526" width="22" style="1" customWidth="1"/>
    <col min="11527" max="11527" width="11.125" style="1" customWidth="1"/>
    <col min="11528" max="11745" width="9" style="1"/>
    <col min="11746" max="11746" width="21.875" style="1" customWidth="1"/>
    <col min="11747" max="11748" width="13.5" style="1" customWidth="1"/>
    <col min="11749" max="11749" width="20.625" style="1" customWidth="1"/>
    <col min="11750" max="11750" width="18.75" style="1" customWidth="1"/>
    <col min="11751" max="11751" width="18.125" style="1" customWidth="1"/>
    <col min="11752" max="11752" width="10.25" style="1" customWidth="1"/>
    <col min="11753" max="11776" width="9" style="1"/>
    <col min="11777" max="11777" width="20.75" style="1" customWidth="1"/>
    <col min="11778" max="11778" width="17.875" style="1" customWidth="1"/>
    <col min="11779" max="11779" width="12.5" style="1" customWidth="1"/>
    <col min="11780" max="11780" width="12.125" style="1" customWidth="1"/>
    <col min="11781" max="11781" width="24.625" style="1" customWidth="1"/>
    <col min="11782" max="11782" width="22" style="1" customWidth="1"/>
    <col min="11783" max="11783" width="11.125" style="1" customWidth="1"/>
    <col min="11784" max="12001" width="9" style="1"/>
    <col min="12002" max="12002" width="21.875" style="1" customWidth="1"/>
    <col min="12003" max="12004" width="13.5" style="1" customWidth="1"/>
    <col min="12005" max="12005" width="20.625" style="1" customWidth="1"/>
    <col min="12006" max="12006" width="18.75" style="1" customWidth="1"/>
    <col min="12007" max="12007" width="18.125" style="1" customWidth="1"/>
    <col min="12008" max="12008" width="10.25" style="1" customWidth="1"/>
    <col min="12009" max="12032" width="9" style="1"/>
    <col min="12033" max="12033" width="20.75" style="1" customWidth="1"/>
    <col min="12034" max="12034" width="17.875" style="1" customWidth="1"/>
    <col min="12035" max="12035" width="12.5" style="1" customWidth="1"/>
    <col min="12036" max="12036" width="12.125" style="1" customWidth="1"/>
    <col min="12037" max="12037" width="24.625" style="1" customWidth="1"/>
    <col min="12038" max="12038" width="22" style="1" customWidth="1"/>
    <col min="12039" max="12039" width="11.125" style="1" customWidth="1"/>
    <col min="12040" max="12257" width="9" style="1"/>
    <col min="12258" max="12258" width="21.875" style="1" customWidth="1"/>
    <col min="12259" max="12260" width="13.5" style="1" customWidth="1"/>
    <col min="12261" max="12261" width="20.625" style="1" customWidth="1"/>
    <col min="12262" max="12262" width="18.75" style="1" customWidth="1"/>
    <col min="12263" max="12263" width="18.125" style="1" customWidth="1"/>
    <col min="12264" max="12264" width="10.25" style="1" customWidth="1"/>
    <col min="12265" max="12288" width="9" style="1"/>
    <col min="12289" max="12289" width="20.75" style="1" customWidth="1"/>
    <col min="12290" max="12290" width="17.875" style="1" customWidth="1"/>
    <col min="12291" max="12291" width="12.5" style="1" customWidth="1"/>
    <col min="12292" max="12292" width="12.125" style="1" customWidth="1"/>
    <col min="12293" max="12293" width="24.625" style="1" customWidth="1"/>
    <col min="12294" max="12294" width="22" style="1" customWidth="1"/>
    <col min="12295" max="12295" width="11.125" style="1" customWidth="1"/>
    <col min="12296" max="12513" width="9" style="1"/>
    <col min="12514" max="12514" width="21.875" style="1" customWidth="1"/>
    <col min="12515" max="12516" width="13.5" style="1" customWidth="1"/>
    <col min="12517" max="12517" width="20.625" style="1" customWidth="1"/>
    <col min="12518" max="12518" width="18.75" style="1" customWidth="1"/>
    <col min="12519" max="12519" width="18.125" style="1" customWidth="1"/>
    <col min="12520" max="12520" width="10.25" style="1" customWidth="1"/>
    <col min="12521" max="12544" width="9" style="1"/>
    <col min="12545" max="12545" width="20.75" style="1" customWidth="1"/>
    <col min="12546" max="12546" width="17.875" style="1" customWidth="1"/>
    <col min="12547" max="12547" width="12.5" style="1" customWidth="1"/>
    <col min="12548" max="12548" width="12.125" style="1" customWidth="1"/>
    <col min="12549" max="12549" width="24.625" style="1" customWidth="1"/>
    <col min="12550" max="12550" width="22" style="1" customWidth="1"/>
    <col min="12551" max="12551" width="11.125" style="1" customWidth="1"/>
    <col min="12552" max="12769" width="9" style="1"/>
    <col min="12770" max="12770" width="21.875" style="1" customWidth="1"/>
    <col min="12771" max="12772" width="13.5" style="1" customWidth="1"/>
    <col min="12773" max="12773" width="20.625" style="1" customWidth="1"/>
    <col min="12774" max="12774" width="18.75" style="1" customWidth="1"/>
    <col min="12775" max="12775" width="18.125" style="1" customWidth="1"/>
    <col min="12776" max="12776" width="10.25" style="1" customWidth="1"/>
    <col min="12777" max="12800" width="9" style="1"/>
    <col min="12801" max="12801" width="20.75" style="1" customWidth="1"/>
    <col min="12802" max="12802" width="17.875" style="1" customWidth="1"/>
    <col min="12803" max="12803" width="12.5" style="1" customWidth="1"/>
    <col min="12804" max="12804" width="12.125" style="1" customWidth="1"/>
    <col min="12805" max="12805" width="24.625" style="1" customWidth="1"/>
    <col min="12806" max="12806" width="22" style="1" customWidth="1"/>
    <col min="12807" max="12807" width="11.125" style="1" customWidth="1"/>
    <col min="12808" max="13025" width="9" style="1"/>
    <col min="13026" max="13026" width="21.875" style="1" customWidth="1"/>
    <col min="13027" max="13028" width="13.5" style="1" customWidth="1"/>
    <col min="13029" max="13029" width="20.625" style="1" customWidth="1"/>
    <col min="13030" max="13030" width="18.75" style="1" customWidth="1"/>
    <col min="13031" max="13031" width="18.125" style="1" customWidth="1"/>
    <col min="13032" max="13032" width="10.25" style="1" customWidth="1"/>
    <col min="13033" max="13056" width="9" style="1"/>
    <col min="13057" max="13057" width="20.75" style="1" customWidth="1"/>
    <col min="13058" max="13058" width="17.875" style="1" customWidth="1"/>
    <col min="13059" max="13059" width="12.5" style="1" customWidth="1"/>
    <col min="13060" max="13060" width="12.125" style="1" customWidth="1"/>
    <col min="13061" max="13061" width="24.625" style="1" customWidth="1"/>
    <col min="13062" max="13062" width="22" style="1" customWidth="1"/>
    <col min="13063" max="13063" width="11.125" style="1" customWidth="1"/>
    <col min="13064" max="13281" width="9" style="1"/>
    <col min="13282" max="13282" width="21.875" style="1" customWidth="1"/>
    <col min="13283" max="13284" width="13.5" style="1" customWidth="1"/>
    <col min="13285" max="13285" width="20.625" style="1" customWidth="1"/>
    <col min="13286" max="13286" width="18.75" style="1" customWidth="1"/>
    <col min="13287" max="13287" width="18.125" style="1" customWidth="1"/>
    <col min="13288" max="13288" width="10.25" style="1" customWidth="1"/>
    <col min="13289" max="13312" width="9" style="1"/>
    <col min="13313" max="13313" width="20.75" style="1" customWidth="1"/>
    <col min="13314" max="13314" width="17.875" style="1" customWidth="1"/>
    <col min="13315" max="13315" width="12.5" style="1" customWidth="1"/>
    <col min="13316" max="13316" width="12.125" style="1" customWidth="1"/>
    <col min="13317" max="13317" width="24.625" style="1" customWidth="1"/>
    <col min="13318" max="13318" width="22" style="1" customWidth="1"/>
    <col min="13319" max="13319" width="11.125" style="1" customWidth="1"/>
    <col min="13320" max="13537" width="9" style="1"/>
    <col min="13538" max="13538" width="21.875" style="1" customWidth="1"/>
    <col min="13539" max="13540" width="13.5" style="1" customWidth="1"/>
    <col min="13541" max="13541" width="20.625" style="1" customWidth="1"/>
    <col min="13542" max="13542" width="18.75" style="1" customWidth="1"/>
    <col min="13543" max="13543" width="18.125" style="1" customWidth="1"/>
    <col min="13544" max="13544" width="10.25" style="1" customWidth="1"/>
    <col min="13545" max="13568" width="9" style="1"/>
    <col min="13569" max="13569" width="20.75" style="1" customWidth="1"/>
    <col min="13570" max="13570" width="17.875" style="1" customWidth="1"/>
    <col min="13571" max="13571" width="12.5" style="1" customWidth="1"/>
    <col min="13572" max="13572" width="12.125" style="1" customWidth="1"/>
    <col min="13573" max="13573" width="24.625" style="1" customWidth="1"/>
    <col min="13574" max="13574" width="22" style="1" customWidth="1"/>
    <col min="13575" max="13575" width="11.125" style="1" customWidth="1"/>
    <col min="13576" max="13793" width="9" style="1"/>
    <col min="13794" max="13794" width="21.875" style="1" customWidth="1"/>
    <col min="13795" max="13796" width="13.5" style="1" customWidth="1"/>
    <col min="13797" max="13797" width="20.625" style="1" customWidth="1"/>
    <col min="13798" max="13798" width="18.75" style="1" customWidth="1"/>
    <col min="13799" max="13799" width="18.125" style="1" customWidth="1"/>
    <col min="13800" max="13800" width="10.25" style="1" customWidth="1"/>
    <col min="13801" max="13824" width="9" style="1"/>
    <col min="13825" max="13825" width="20.75" style="1" customWidth="1"/>
    <col min="13826" max="13826" width="17.875" style="1" customWidth="1"/>
    <col min="13827" max="13827" width="12.5" style="1" customWidth="1"/>
    <col min="13828" max="13828" width="12.125" style="1" customWidth="1"/>
    <col min="13829" max="13829" width="24.625" style="1" customWidth="1"/>
    <col min="13830" max="13830" width="22" style="1" customWidth="1"/>
    <col min="13831" max="13831" width="11.125" style="1" customWidth="1"/>
    <col min="13832" max="14049" width="9" style="1"/>
    <col min="14050" max="14050" width="21.875" style="1" customWidth="1"/>
    <col min="14051" max="14052" width="13.5" style="1" customWidth="1"/>
    <col min="14053" max="14053" width="20.625" style="1" customWidth="1"/>
    <col min="14054" max="14054" width="18.75" style="1" customWidth="1"/>
    <col min="14055" max="14055" width="18.125" style="1" customWidth="1"/>
    <col min="14056" max="14056" width="10.25" style="1" customWidth="1"/>
    <col min="14057" max="14080" width="9" style="1"/>
    <col min="14081" max="14081" width="20.75" style="1" customWidth="1"/>
    <col min="14082" max="14082" width="17.875" style="1" customWidth="1"/>
    <col min="14083" max="14083" width="12.5" style="1" customWidth="1"/>
    <col min="14084" max="14084" width="12.125" style="1" customWidth="1"/>
    <col min="14085" max="14085" width="24.625" style="1" customWidth="1"/>
    <col min="14086" max="14086" width="22" style="1" customWidth="1"/>
    <col min="14087" max="14087" width="11.125" style="1" customWidth="1"/>
    <col min="14088" max="14305" width="9" style="1"/>
    <col min="14306" max="14306" width="21.875" style="1" customWidth="1"/>
    <col min="14307" max="14308" width="13.5" style="1" customWidth="1"/>
    <col min="14309" max="14309" width="20.625" style="1" customWidth="1"/>
    <col min="14310" max="14310" width="18.75" style="1" customWidth="1"/>
    <col min="14311" max="14311" width="18.125" style="1" customWidth="1"/>
    <col min="14312" max="14312" width="10.25" style="1" customWidth="1"/>
    <col min="14313" max="14336" width="9" style="1"/>
    <col min="14337" max="14337" width="20.75" style="1" customWidth="1"/>
    <col min="14338" max="14338" width="17.875" style="1" customWidth="1"/>
    <col min="14339" max="14339" width="12.5" style="1" customWidth="1"/>
    <col min="14340" max="14340" width="12.125" style="1" customWidth="1"/>
    <col min="14341" max="14341" width="24.625" style="1" customWidth="1"/>
    <col min="14342" max="14342" width="22" style="1" customWidth="1"/>
    <col min="14343" max="14343" width="11.125" style="1" customWidth="1"/>
    <col min="14344" max="14561" width="9" style="1"/>
    <col min="14562" max="14562" width="21.875" style="1" customWidth="1"/>
    <col min="14563" max="14564" width="13.5" style="1" customWidth="1"/>
    <col min="14565" max="14565" width="20.625" style="1" customWidth="1"/>
    <col min="14566" max="14566" width="18.75" style="1" customWidth="1"/>
    <col min="14567" max="14567" width="18.125" style="1" customWidth="1"/>
    <col min="14568" max="14568" width="10.25" style="1" customWidth="1"/>
    <col min="14569" max="14592" width="9" style="1"/>
    <col min="14593" max="14593" width="20.75" style="1" customWidth="1"/>
    <col min="14594" max="14594" width="17.875" style="1" customWidth="1"/>
    <col min="14595" max="14595" width="12.5" style="1" customWidth="1"/>
    <col min="14596" max="14596" width="12.125" style="1" customWidth="1"/>
    <col min="14597" max="14597" width="24.625" style="1" customWidth="1"/>
    <col min="14598" max="14598" width="22" style="1" customWidth="1"/>
    <col min="14599" max="14599" width="11.125" style="1" customWidth="1"/>
    <col min="14600" max="14817" width="9" style="1"/>
    <col min="14818" max="14818" width="21.875" style="1" customWidth="1"/>
    <col min="14819" max="14820" width="13.5" style="1" customWidth="1"/>
    <col min="14821" max="14821" width="20.625" style="1" customWidth="1"/>
    <col min="14822" max="14822" width="18.75" style="1" customWidth="1"/>
    <col min="14823" max="14823" width="18.125" style="1" customWidth="1"/>
    <col min="14824" max="14824" width="10.25" style="1" customWidth="1"/>
    <col min="14825" max="14848" width="9" style="1"/>
    <col min="14849" max="14849" width="20.75" style="1" customWidth="1"/>
    <col min="14850" max="14850" width="17.875" style="1" customWidth="1"/>
    <col min="14851" max="14851" width="12.5" style="1" customWidth="1"/>
    <col min="14852" max="14852" width="12.125" style="1" customWidth="1"/>
    <col min="14853" max="14853" width="24.625" style="1" customWidth="1"/>
    <col min="14854" max="14854" width="22" style="1" customWidth="1"/>
    <col min="14855" max="14855" width="11.125" style="1" customWidth="1"/>
    <col min="14856" max="15073" width="9" style="1"/>
    <col min="15074" max="15074" width="21.875" style="1" customWidth="1"/>
    <col min="15075" max="15076" width="13.5" style="1" customWidth="1"/>
    <col min="15077" max="15077" width="20.625" style="1" customWidth="1"/>
    <col min="15078" max="15078" width="18.75" style="1" customWidth="1"/>
    <col min="15079" max="15079" width="18.125" style="1" customWidth="1"/>
    <col min="15080" max="15080" width="10.25" style="1" customWidth="1"/>
    <col min="15081" max="15104" width="9" style="1"/>
    <col min="15105" max="15105" width="20.75" style="1" customWidth="1"/>
    <col min="15106" max="15106" width="17.875" style="1" customWidth="1"/>
    <col min="15107" max="15107" width="12.5" style="1" customWidth="1"/>
    <col min="15108" max="15108" width="12.125" style="1" customWidth="1"/>
    <col min="15109" max="15109" width="24.625" style="1" customWidth="1"/>
    <col min="15110" max="15110" width="22" style="1" customWidth="1"/>
    <col min="15111" max="15111" width="11.125" style="1" customWidth="1"/>
    <col min="15112" max="15329" width="9" style="1"/>
    <col min="15330" max="15330" width="21.875" style="1" customWidth="1"/>
    <col min="15331" max="15332" width="13.5" style="1" customWidth="1"/>
    <col min="15333" max="15333" width="20.625" style="1" customWidth="1"/>
    <col min="15334" max="15334" width="18.75" style="1" customWidth="1"/>
    <col min="15335" max="15335" width="18.125" style="1" customWidth="1"/>
    <col min="15336" max="15336" width="10.25" style="1" customWidth="1"/>
    <col min="15337" max="15360" width="9" style="1"/>
    <col min="15361" max="15361" width="20.75" style="1" customWidth="1"/>
    <col min="15362" max="15362" width="17.875" style="1" customWidth="1"/>
    <col min="15363" max="15363" width="12.5" style="1" customWidth="1"/>
    <col min="15364" max="15364" width="12.125" style="1" customWidth="1"/>
    <col min="15365" max="15365" width="24.625" style="1" customWidth="1"/>
    <col min="15366" max="15366" width="22" style="1" customWidth="1"/>
    <col min="15367" max="15367" width="11.125" style="1" customWidth="1"/>
    <col min="15368" max="15585" width="9" style="1"/>
    <col min="15586" max="15586" width="21.875" style="1" customWidth="1"/>
    <col min="15587" max="15588" width="13.5" style="1" customWidth="1"/>
    <col min="15589" max="15589" width="20.625" style="1" customWidth="1"/>
    <col min="15590" max="15590" width="18.75" style="1" customWidth="1"/>
    <col min="15591" max="15591" width="18.125" style="1" customWidth="1"/>
    <col min="15592" max="15592" width="10.25" style="1" customWidth="1"/>
    <col min="15593" max="15616" width="9" style="1"/>
    <col min="15617" max="15617" width="20.75" style="1" customWidth="1"/>
    <col min="15618" max="15618" width="17.875" style="1" customWidth="1"/>
    <col min="15619" max="15619" width="12.5" style="1" customWidth="1"/>
    <col min="15620" max="15620" width="12.125" style="1" customWidth="1"/>
    <col min="15621" max="15621" width="24.625" style="1" customWidth="1"/>
    <col min="15622" max="15622" width="22" style="1" customWidth="1"/>
    <col min="15623" max="15623" width="11.125" style="1" customWidth="1"/>
    <col min="15624" max="15841" width="9" style="1"/>
    <col min="15842" max="15842" width="21.875" style="1" customWidth="1"/>
    <col min="15843" max="15844" width="13.5" style="1" customWidth="1"/>
    <col min="15845" max="15845" width="20.625" style="1" customWidth="1"/>
    <col min="15846" max="15846" width="18.75" style="1" customWidth="1"/>
    <col min="15847" max="15847" width="18.125" style="1" customWidth="1"/>
    <col min="15848" max="15848" width="10.25" style="1" customWidth="1"/>
    <col min="15849" max="15872" width="9" style="1"/>
    <col min="15873" max="15873" width="20.75" style="1" customWidth="1"/>
    <col min="15874" max="15874" width="17.875" style="1" customWidth="1"/>
    <col min="15875" max="15875" width="12.5" style="1" customWidth="1"/>
    <col min="15876" max="15876" width="12.125" style="1" customWidth="1"/>
    <col min="15877" max="15877" width="24.625" style="1" customWidth="1"/>
    <col min="15878" max="15878" width="22" style="1" customWidth="1"/>
    <col min="15879" max="15879" width="11.125" style="1" customWidth="1"/>
    <col min="15880" max="16097" width="9" style="1"/>
    <col min="16098" max="16098" width="21.875" style="1" customWidth="1"/>
    <col min="16099" max="16100" width="13.5" style="1" customWidth="1"/>
    <col min="16101" max="16101" width="20.625" style="1" customWidth="1"/>
    <col min="16102" max="16102" width="18.75" style="1" customWidth="1"/>
    <col min="16103" max="16103" width="18.125" style="1" customWidth="1"/>
    <col min="16104" max="16104" width="10.25" style="1" customWidth="1"/>
    <col min="16105" max="16128" width="9" style="1"/>
    <col min="16129" max="16129" width="20.75" style="1" customWidth="1"/>
    <col min="16130" max="16130" width="17.875" style="1" customWidth="1"/>
    <col min="16131" max="16131" width="12.5" style="1" customWidth="1"/>
    <col min="16132" max="16132" width="12.125" style="1" customWidth="1"/>
    <col min="16133" max="16133" width="24.625" style="1" customWidth="1"/>
    <col min="16134" max="16134" width="22" style="1" customWidth="1"/>
    <col min="16135" max="16135" width="11.125" style="1" customWidth="1"/>
    <col min="16136" max="16353" width="9" style="1"/>
    <col min="16354" max="16354" width="21.875" style="1" customWidth="1"/>
    <col min="16355" max="16356" width="13.5" style="1" customWidth="1"/>
    <col min="16357" max="16357" width="20.625" style="1" customWidth="1"/>
    <col min="16358" max="16358" width="18.75" style="1" customWidth="1"/>
    <col min="16359" max="16359" width="18.125" style="1" customWidth="1"/>
    <col min="16360" max="16360" width="10.25" style="1" customWidth="1"/>
    <col min="16361" max="16384" width="9" style="1"/>
  </cols>
  <sheetData>
    <row r="1" spans="1:249" ht="30.75" customHeight="1">
      <c r="A1" s="19" t="s">
        <v>140</v>
      </c>
    </row>
    <row r="2" spans="1:249" ht="42" customHeight="1">
      <c r="A2" s="20" t="s">
        <v>141</v>
      </c>
      <c r="B2" s="20"/>
      <c r="C2" s="20"/>
      <c r="D2" s="20"/>
      <c r="E2" s="20"/>
      <c r="F2" s="20"/>
      <c r="G2" s="20"/>
      <c r="H2" s="20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</row>
    <row r="3" spans="1:249" ht="37.5" customHeight="1">
      <c r="A3" s="5"/>
      <c r="B3" s="5"/>
      <c r="C3" s="5"/>
      <c r="D3" s="21" t="s">
        <v>130</v>
      </c>
      <c r="E3" s="21"/>
      <c r="F3" s="21"/>
      <c r="G3" s="21"/>
      <c r="H3" s="2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</row>
    <row r="4" spans="1:249" ht="25.5" customHeight="1">
      <c r="A4" s="22" t="s">
        <v>0</v>
      </c>
      <c r="B4" s="23" t="s">
        <v>131</v>
      </c>
      <c r="C4" s="24"/>
      <c r="D4" s="25" t="s">
        <v>132</v>
      </c>
      <c r="E4" s="25"/>
      <c r="F4" s="25"/>
      <c r="G4" s="25"/>
      <c r="H4" s="2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</row>
    <row r="5" spans="1:249" ht="49.5" customHeight="1">
      <c r="A5" s="22"/>
      <c r="B5" s="6" t="s">
        <v>133</v>
      </c>
      <c r="C5" s="6" t="s">
        <v>134</v>
      </c>
      <c r="D5" s="13" t="s">
        <v>135</v>
      </c>
      <c r="E5" s="15" t="s">
        <v>139</v>
      </c>
      <c r="F5" s="13" t="s">
        <v>136</v>
      </c>
      <c r="G5" s="13" t="s">
        <v>137</v>
      </c>
      <c r="H5" s="13" t="s">
        <v>138</v>
      </c>
    </row>
    <row r="6" spans="1:249" ht="19.5" customHeight="1">
      <c r="A6" s="7" t="s">
        <v>1</v>
      </c>
      <c r="B6" s="11">
        <f t="shared" ref="B6:C6" si="0">SUM(B7,B21,B30,B44,B56,B73,B87,B110,B92,B118,B128,B139:B141)</f>
        <v>37723</v>
      </c>
      <c r="C6" s="11">
        <f t="shared" si="0"/>
        <v>15033</v>
      </c>
      <c r="D6" s="11">
        <v>43347</v>
      </c>
      <c r="E6" s="16">
        <v>2000</v>
      </c>
      <c r="F6" s="11">
        <v>57018</v>
      </c>
      <c r="G6" s="11">
        <v>-14508</v>
      </c>
      <c r="H6" s="11">
        <f>SUM(H7,H21,H30,H44,H56,H73,H87,H92,H110,H118,H128,H139,H140)</f>
        <v>837</v>
      </c>
    </row>
    <row r="7" spans="1:249" s="12" customFormat="1" ht="32.25" customHeight="1">
      <c r="A7" s="2" t="s">
        <v>2</v>
      </c>
      <c r="B7" s="11">
        <f>SUM(B8:B20)</f>
        <v>4860</v>
      </c>
      <c r="C7" s="11">
        <f>SUM(C8:C20)</f>
        <v>800</v>
      </c>
      <c r="D7" s="11">
        <f>SUM(D8:D20)</f>
        <v>6405</v>
      </c>
      <c r="E7" s="18">
        <v>2000</v>
      </c>
      <c r="F7" s="11">
        <f t="shared" ref="F7:G7" si="1">SUM(F8:F20)</f>
        <v>9224</v>
      </c>
      <c r="G7" s="11">
        <f t="shared" si="1"/>
        <v>-4452</v>
      </c>
      <c r="H7" s="11">
        <f>D7-F7-G7</f>
        <v>1633</v>
      </c>
    </row>
    <row r="8" spans="1:249">
      <c r="A8" s="8" t="s">
        <v>3</v>
      </c>
      <c r="B8" s="3">
        <v>2766</v>
      </c>
      <c r="C8" s="3">
        <v>800</v>
      </c>
      <c r="D8" s="3">
        <v>3344</v>
      </c>
      <c r="E8" s="17">
        <v>1408</v>
      </c>
      <c r="F8" s="3">
        <v>6323</v>
      </c>
      <c r="G8" s="3">
        <v>-4200</v>
      </c>
      <c r="H8" s="3">
        <f>D8-F8-G8</f>
        <v>1221</v>
      </c>
    </row>
    <row r="9" spans="1:249">
      <c r="A9" s="9" t="s">
        <v>4</v>
      </c>
      <c r="B9" s="3"/>
      <c r="C9" s="3"/>
      <c r="D9" s="3"/>
      <c r="E9" s="17"/>
      <c r="F9" s="3"/>
      <c r="G9" s="3"/>
      <c r="H9" s="3"/>
    </row>
    <row r="10" spans="1:249">
      <c r="A10" s="9" t="s">
        <v>5</v>
      </c>
      <c r="B10" s="3"/>
      <c r="C10" s="3"/>
      <c r="D10" s="3"/>
      <c r="E10" s="17"/>
      <c r="F10" s="3"/>
      <c r="G10" s="3"/>
      <c r="H10" s="3"/>
    </row>
    <row r="11" spans="1:249">
      <c r="A11" s="9" t="s">
        <v>6</v>
      </c>
      <c r="B11" s="3">
        <v>2094</v>
      </c>
      <c r="C11" s="3"/>
      <c r="D11" s="3">
        <v>2968</v>
      </c>
      <c r="E11" s="17">
        <v>499</v>
      </c>
      <c r="F11" s="3">
        <v>2901</v>
      </c>
      <c r="G11" s="3">
        <v>-252</v>
      </c>
      <c r="H11" s="3">
        <f>D11-F11-G11</f>
        <v>319</v>
      </c>
    </row>
    <row r="12" spans="1:249">
      <c r="A12" s="9" t="s">
        <v>7</v>
      </c>
      <c r="B12" s="3"/>
      <c r="C12" s="3"/>
      <c r="D12" s="3"/>
      <c r="E12" s="17"/>
      <c r="F12" s="3"/>
      <c r="G12" s="3"/>
      <c r="H12" s="3"/>
    </row>
    <row r="13" spans="1:249">
      <c r="A13" s="9" t="s">
        <v>8</v>
      </c>
      <c r="B13" s="3"/>
      <c r="C13" s="3"/>
      <c r="D13" s="3"/>
      <c r="E13" s="17"/>
      <c r="F13" s="3"/>
      <c r="G13" s="3"/>
      <c r="H13" s="3"/>
    </row>
    <row r="14" spans="1:249">
      <c r="A14" s="9" t="s">
        <v>9</v>
      </c>
      <c r="B14" s="3"/>
      <c r="C14" s="3"/>
      <c r="D14" s="3"/>
      <c r="E14" s="17"/>
      <c r="F14" s="3"/>
      <c r="G14" s="3"/>
      <c r="H14" s="3"/>
    </row>
    <row r="15" spans="1:249">
      <c r="A15" s="9" t="s">
        <v>10</v>
      </c>
      <c r="B15" s="3"/>
      <c r="C15" s="3"/>
      <c r="D15" s="3"/>
      <c r="E15" s="17"/>
      <c r="F15" s="3"/>
      <c r="G15" s="3"/>
      <c r="H15" s="3"/>
    </row>
    <row r="16" spans="1:249">
      <c r="A16" s="9" t="s">
        <v>11</v>
      </c>
      <c r="B16" s="3"/>
      <c r="C16" s="3"/>
      <c r="D16" s="3"/>
      <c r="E16" s="17"/>
      <c r="F16" s="3"/>
      <c r="G16" s="3"/>
      <c r="H16" s="3"/>
    </row>
    <row r="17" spans="1:8">
      <c r="A17" s="9" t="s">
        <v>12</v>
      </c>
      <c r="B17" s="3"/>
      <c r="C17" s="3"/>
      <c r="D17" s="3"/>
      <c r="E17" s="17"/>
      <c r="F17" s="3"/>
      <c r="G17" s="3"/>
      <c r="H17" s="3"/>
    </row>
    <row r="18" spans="1:8">
      <c r="A18" s="9" t="s">
        <v>13</v>
      </c>
      <c r="B18" s="3"/>
      <c r="C18" s="3"/>
      <c r="D18" s="3"/>
      <c r="E18" s="17"/>
      <c r="F18" s="3"/>
      <c r="G18" s="3"/>
      <c r="H18" s="3"/>
    </row>
    <row r="19" spans="1:8">
      <c r="A19" s="9" t="s">
        <v>14</v>
      </c>
      <c r="B19" s="3"/>
      <c r="C19" s="3"/>
      <c r="D19" s="3"/>
      <c r="E19" s="17"/>
      <c r="F19" s="3"/>
      <c r="G19" s="3"/>
      <c r="H19" s="3"/>
    </row>
    <row r="20" spans="1:8">
      <c r="A20" s="9" t="s">
        <v>15</v>
      </c>
      <c r="B20" s="3"/>
      <c r="C20" s="3"/>
      <c r="D20" s="3">
        <v>93</v>
      </c>
      <c r="E20" s="17">
        <v>93</v>
      </c>
      <c r="F20" s="3"/>
      <c r="G20" s="3"/>
      <c r="H20" s="3">
        <f>D20-F20-G20</f>
        <v>93</v>
      </c>
    </row>
    <row r="21" spans="1:8" s="12" customFormat="1">
      <c r="A21" s="2" t="s">
        <v>16</v>
      </c>
      <c r="B21" s="11">
        <f>SUM(B22:B29)</f>
        <v>11107</v>
      </c>
      <c r="C21" s="11">
        <f>SUM(C22:C29)</f>
        <v>820</v>
      </c>
      <c r="D21" s="11">
        <f>SUM(D22:D29)</f>
        <v>10215</v>
      </c>
      <c r="E21" s="16"/>
      <c r="F21" s="11">
        <f t="shared" ref="F21:G21" si="2">SUM(F22:F29)</f>
        <v>11872</v>
      </c>
      <c r="G21" s="11">
        <f t="shared" si="2"/>
        <v>-919</v>
      </c>
      <c r="H21" s="11">
        <f>D21-F21-G21</f>
        <v>-738</v>
      </c>
    </row>
    <row r="22" spans="1:8">
      <c r="A22" s="8" t="s">
        <v>3</v>
      </c>
      <c r="B22" s="3">
        <v>4804</v>
      </c>
      <c r="C22" s="3">
        <v>750</v>
      </c>
      <c r="D22" s="3">
        <v>2662</v>
      </c>
      <c r="E22" s="17"/>
      <c r="F22" s="3">
        <v>3080</v>
      </c>
      <c r="G22" s="3">
        <v>-178</v>
      </c>
      <c r="H22" s="3">
        <f>D22-F22-G22</f>
        <v>-240</v>
      </c>
    </row>
    <row r="23" spans="1:8">
      <c r="A23" s="9" t="s">
        <v>17</v>
      </c>
      <c r="B23" s="3">
        <v>1090</v>
      </c>
      <c r="C23" s="3"/>
      <c r="D23" s="3">
        <v>1233</v>
      </c>
      <c r="E23" s="17"/>
      <c r="F23" s="3">
        <v>1411</v>
      </c>
      <c r="G23" s="3">
        <v>-122</v>
      </c>
      <c r="H23" s="3">
        <f>D23-F23-G23</f>
        <v>-56</v>
      </c>
    </row>
    <row r="24" spans="1:8">
      <c r="A24" s="9" t="s">
        <v>18</v>
      </c>
      <c r="B24" s="3">
        <v>903</v>
      </c>
      <c r="C24" s="3">
        <v>40</v>
      </c>
      <c r="D24" s="3">
        <v>1228</v>
      </c>
      <c r="E24" s="17"/>
      <c r="F24" s="3">
        <v>1398</v>
      </c>
      <c r="G24" s="3">
        <v>-109</v>
      </c>
      <c r="H24" s="3">
        <f>D24-F24-G24</f>
        <v>-61</v>
      </c>
    </row>
    <row r="25" spans="1:8">
      <c r="A25" s="9" t="s">
        <v>19</v>
      </c>
      <c r="B25" s="3"/>
      <c r="C25" s="3"/>
      <c r="D25" s="3"/>
      <c r="E25" s="17"/>
      <c r="F25" s="3"/>
      <c r="G25" s="3"/>
      <c r="H25" s="3"/>
    </row>
    <row r="26" spans="1:8">
      <c r="A26" s="9" t="s">
        <v>20</v>
      </c>
      <c r="B26" s="3"/>
      <c r="C26" s="3"/>
      <c r="D26" s="3"/>
      <c r="E26" s="17"/>
      <c r="F26" s="3"/>
      <c r="G26" s="3"/>
      <c r="H26" s="3"/>
    </row>
    <row r="27" spans="1:8">
      <c r="A27" s="9" t="s">
        <v>21</v>
      </c>
      <c r="B27" s="3">
        <v>1028</v>
      </c>
      <c r="C27" s="3">
        <v>30</v>
      </c>
      <c r="D27" s="3">
        <v>1709</v>
      </c>
      <c r="E27" s="17"/>
      <c r="F27" s="3">
        <v>1982</v>
      </c>
      <c r="G27" s="3">
        <v>-162</v>
      </c>
      <c r="H27" s="3">
        <f>D27-F27-G27</f>
        <v>-111</v>
      </c>
    </row>
    <row r="28" spans="1:8">
      <c r="A28" s="9" t="s">
        <v>22</v>
      </c>
      <c r="B28" s="3"/>
      <c r="C28" s="3"/>
      <c r="D28" s="3"/>
      <c r="E28" s="17"/>
      <c r="F28" s="3"/>
      <c r="G28" s="3"/>
      <c r="H28" s="3"/>
    </row>
    <row r="29" spans="1:8">
      <c r="A29" s="9" t="s">
        <v>23</v>
      </c>
      <c r="B29" s="3">
        <v>3282</v>
      </c>
      <c r="C29" s="3"/>
      <c r="D29" s="3">
        <v>3383</v>
      </c>
      <c r="E29" s="17"/>
      <c r="F29" s="3">
        <v>4001</v>
      </c>
      <c r="G29" s="3">
        <v>-348</v>
      </c>
      <c r="H29" s="3">
        <f>D29-F29-G29</f>
        <v>-270</v>
      </c>
    </row>
    <row r="30" spans="1:8" s="12" customFormat="1">
      <c r="A30" s="2" t="s">
        <v>24</v>
      </c>
      <c r="B30" s="11">
        <f>SUM(B31:B43)</f>
        <v>5509</v>
      </c>
      <c r="C30" s="11">
        <f>SUM(C31:C43)</f>
        <v>2500</v>
      </c>
      <c r="D30" s="11">
        <f>SUM(D31:D43)</f>
        <v>9247</v>
      </c>
      <c r="E30" s="16"/>
      <c r="F30" s="11">
        <f>SUM(F31:F43)</f>
        <v>10510</v>
      </c>
      <c r="G30" s="11">
        <f>SUM(G31:G43)</f>
        <v>-776</v>
      </c>
      <c r="H30" s="11">
        <f>D30-F30-G30</f>
        <v>-487</v>
      </c>
    </row>
    <row r="31" spans="1:8">
      <c r="A31" s="8" t="s">
        <v>3</v>
      </c>
      <c r="B31" s="3">
        <v>2349</v>
      </c>
      <c r="C31" s="3">
        <v>1438</v>
      </c>
      <c r="D31" s="3">
        <v>2891</v>
      </c>
      <c r="E31" s="17"/>
      <c r="F31" s="3">
        <v>3193</v>
      </c>
      <c r="G31" s="3">
        <v>91</v>
      </c>
      <c r="H31" s="3">
        <f>D31-F31-G31</f>
        <v>-393</v>
      </c>
    </row>
    <row r="32" spans="1:8">
      <c r="A32" s="9" t="s">
        <v>25</v>
      </c>
      <c r="B32" s="3">
        <v>1100</v>
      </c>
      <c r="C32" s="3">
        <v>20</v>
      </c>
      <c r="D32" s="3">
        <v>2465</v>
      </c>
      <c r="E32" s="17"/>
      <c r="F32" s="3">
        <v>2889</v>
      </c>
      <c r="G32" s="3">
        <v>-241</v>
      </c>
      <c r="H32" s="3">
        <f>D32-F32-G32</f>
        <v>-183</v>
      </c>
    </row>
    <row r="33" spans="1:8">
      <c r="A33" s="9" t="s">
        <v>26</v>
      </c>
      <c r="B33" s="3"/>
      <c r="C33" s="3">
        <v>150</v>
      </c>
      <c r="D33" s="3">
        <v>96</v>
      </c>
      <c r="E33" s="17"/>
      <c r="F33" s="3"/>
      <c r="G33" s="3">
        <v>70</v>
      </c>
      <c r="H33" s="3">
        <f>D33-F33-G33</f>
        <v>26</v>
      </c>
    </row>
    <row r="34" spans="1:8">
      <c r="A34" s="9" t="s">
        <v>27</v>
      </c>
      <c r="B34" s="3"/>
      <c r="C34" s="3"/>
      <c r="D34" s="3"/>
      <c r="E34" s="17"/>
      <c r="F34" s="3"/>
      <c r="G34" s="3"/>
      <c r="H34" s="3"/>
    </row>
    <row r="35" spans="1:8">
      <c r="A35" s="9" t="s">
        <v>28</v>
      </c>
      <c r="B35" s="3">
        <v>1200</v>
      </c>
      <c r="C35" s="3"/>
      <c r="D35" s="3">
        <v>1490</v>
      </c>
      <c r="E35" s="17"/>
      <c r="F35" s="3">
        <v>1721</v>
      </c>
      <c r="G35" s="3">
        <v>-150</v>
      </c>
      <c r="H35" s="3">
        <f>D35-F35-G35</f>
        <v>-81</v>
      </c>
    </row>
    <row r="36" spans="1:8">
      <c r="A36" s="9" t="s">
        <v>29</v>
      </c>
      <c r="B36" s="3"/>
      <c r="C36" s="3">
        <v>7</v>
      </c>
      <c r="D36" s="3">
        <v>62</v>
      </c>
      <c r="E36" s="17"/>
      <c r="F36" s="3"/>
      <c r="G36" s="3">
        <v>2</v>
      </c>
      <c r="H36" s="3">
        <f>D36-F36-G36</f>
        <v>60</v>
      </c>
    </row>
    <row r="37" spans="1:8">
      <c r="A37" s="9" t="s">
        <v>30</v>
      </c>
      <c r="B37" s="3"/>
      <c r="C37" s="3">
        <v>30</v>
      </c>
      <c r="D37" s="3">
        <v>65</v>
      </c>
      <c r="E37" s="17"/>
      <c r="F37" s="3"/>
      <c r="G37" s="3">
        <v>8</v>
      </c>
      <c r="H37" s="3">
        <f>D37-F37-G37</f>
        <v>57</v>
      </c>
    </row>
    <row r="38" spans="1:8">
      <c r="A38" s="9" t="s">
        <v>31</v>
      </c>
      <c r="B38" s="3">
        <v>860</v>
      </c>
      <c r="C38" s="3"/>
      <c r="D38" s="3">
        <v>1836</v>
      </c>
      <c r="E38" s="17"/>
      <c r="F38" s="3">
        <v>2137</v>
      </c>
      <c r="G38" s="3">
        <v>-186</v>
      </c>
      <c r="H38" s="3">
        <f>D38-F38-G38</f>
        <v>-115</v>
      </c>
    </row>
    <row r="39" spans="1:8">
      <c r="A39" s="9" t="s">
        <v>32</v>
      </c>
      <c r="B39" s="3"/>
      <c r="C39" s="3"/>
      <c r="D39" s="3"/>
      <c r="E39" s="17"/>
      <c r="F39" s="3"/>
      <c r="G39" s="3"/>
      <c r="H39" s="3"/>
    </row>
    <row r="40" spans="1:8">
      <c r="A40" s="9" t="s">
        <v>33</v>
      </c>
      <c r="B40" s="3"/>
      <c r="C40" s="3">
        <v>500</v>
      </c>
      <c r="D40" s="3">
        <v>108</v>
      </c>
      <c r="E40" s="17"/>
      <c r="F40" s="3">
        <v>570</v>
      </c>
      <c r="G40" s="3">
        <v>-474</v>
      </c>
      <c r="H40" s="3">
        <f t="shared" ref="H40:H59" si="3">D40-F40-G40</f>
        <v>12</v>
      </c>
    </row>
    <row r="41" spans="1:8">
      <c r="A41" s="9" t="s">
        <v>34</v>
      </c>
      <c r="B41" s="3"/>
      <c r="C41" s="3">
        <v>15</v>
      </c>
      <c r="D41" s="3">
        <v>64</v>
      </c>
      <c r="E41" s="17"/>
      <c r="F41" s="3"/>
      <c r="G41" s="3">
        <v>5</v>
      </c>
      <c r="H41" s="3">
        <f t="shared" si="3"/>
        <v>59</v>
      </c>
    </row>
    <row r="42" spans="1:8">
      <c r="A42" s="9" t="s">
        <v>35</v>
      </c>
      <c r="B42" s="3"/>
      <c r="C42" s="3">
        <v>40</v>
      </c>
      <c r="D42" s="3">
        <v>68</v>
      </c>
      <c r="E42" s="17"/>
      <c r="F42" s="3"/>
      <c r="G42" s="3">
        <v>14</v>
      </c>
      <c r="H42" s="3">
        <f t="shared" si="3"/>
        <v>54</v>
      </c>
    </row>
    <row r="43" spans="1:8">
      <c r="A43" s="9" t="s">
        <v>36</v>
      </c>
      <c r="B43" s="3"/>
      <c r="C43" s="3">
        <v>300</v>
      </c>
      <c r="D43" s="3">
        <v>102</v>
      </c>
      <c r="E43" s="17"/>
      <c r="F43" s="3"/>
      <c r="G43" s="3">
        <v>85</v>
      </c>
      <c r="H43" s="3">
        <f t="shared" si="3"/>
        <v>17</v>
      </c>
    </row>
    <row r="44" spans="1:8" s="12" customFormat="1">
      <c r="A44" s="2" t="s">
        <v>37</v>
      </c>
      <c r="B44" s="11">
        <f>SUM(B45:B55)</f>
        <v>400</v>
      </c>
      <c r="C44" s="11">
        <f>SUM(C45:C55)</f>
        <v>800</v>
      </c>
      <c r="D44" s="11">
        <f>SUM(D45:D55)</f>
        <v>1032</v>
      </c>
      <c r="E44" s="16"/>
      <c r="F44" s="11">
        <f>SUM(F45:F55)</f>
        <v>2591</v>
      </c>
      <c r="G44" s="11">
        <f>SUM(G45:G55)</f>
        <v>-2128</v>
      </c>
      <c r="H44" s="11">
        <f t="shared" si="3"/>
        <v>569</v>
      </c>
    </row>
    <row r="45" spans="1:8">
      <c r="A45" s="8" t="s">
        <v>3</v>
      </c>
      <c r="B45" s="3">
        <v>290</v>
      </c>
      <c r="C45" s="3">
        <v>570</v>
      </c>
      <c r="D45" s="3">
        <v>305</v>
      </c>
      <c r="E45" s="17"/>
      <c r="F45" s="3">
        <v>1649</v>
      </c>
      <c r="G45" s="3">
        <v>-1338</v>
      </c>
      <c r="H45" s="3">
        <f t="shared" si="3"/>
        <v>-6</v>
      </c>
    </row>
    <row r="46" spans="1:8">
      <c r="A46" s="9" t="s">
        <v>38</v>
      </c>
      <c r="B46" s="3"/>
      <c r="C46" s="3">
        <v>10</v>
      </c>
      <c r="D46" s="3">
        <v>61</v>
      </c>
      <c r="E46" s="17"/>
      <c r="F46" s="3">
        <v>829</v>
      </c>
      <c r="G46" s="3">
        <v>-826</v>
      </c>
      <c r="H46" s="3">
        <f t="shared" si="3"/>
        <v>58</v>
      </c>
    </row>
    <row r="47" spans="1:8">
      <c r="A47" s="9" t="s">
        <v>39</v>
      </c>
      <c r="B47" s="3"/>
      <c r="C47" s="3">
        <v>5</v>
      </c>
      <c r="D47" s="3">
        <v>61</v>
      </c>
      <c r="E47" s="17"/>
      <c r="F47" s="3"/>
      <c r="G47" s="3">
        <v>1</v>
      </c>
      <c r="H47" s="3">
        <f t="shared" si="3"/>
        <v>60</v>
      </c>
    </row>
    <row r="48" spans="1:8">
      <c r="A48" s="9" t="s">
        <v>40</v>
      </c>
      <c r="B48" s="3"/>
      <c r="C48" s="3">
        <v>100</v>
      </c>
      <c r="D48" s="3">
        <v>71</v>
      </c>
      <c r="E48" s="17"/>
      <c r="F48" s="3"/>
      <c r="G48" s="3">
        <v>21</v>
      </c>
      <c r="H48" s="3">
        <f t="shared" si="3"/>
        <v>50</v>
      </c>
    </row>
    <row r="49" spans="1:8">
      <c r="A49" s="9" t="s">
        <v>41</v>
      </c>
      <c r="B49" s="3"/>
      <c r="C49" s="3">
        <v>10</v>
      </c>
      <c r="D49" s="3">
        <v>62</v>
      </c>
      <c r="E49" s="17"/>
      <c r="F49" s="3"/>
      <c r="G49" s="3">
        <v>2</v>
      </c>
      <c r="H49" s="3">
        <f t="shared" si="3"/>
        <v>60</v>
      </c>
    </row>
    <row r="50" spans="1:8">
      <c r="A50" s="9" t="s">
        <v>42</v>
      </c>
      <c r="B50" s="3"/>
      <c r="C50" s="3">
        <v>20</v>
      </c>
      <c r="D50" s="3">
        <v>63</v>
      </c>
      <c r="E50" s="17"/>
      <c r="F50" s="3"/>
      <c r="G50" s="3">
        <v>4</v>
      </c>
      <c r="H50" s="3">
        <f t="shared" si="3"/>
        <v>59</v>
      </c>
    </row>
    <row r="51" spans="1:8">
      <c r="A51" s="9" t="s">
        <v>43</v>
      </c>
      <c r="B51" s="3">
        <v>110</v>
      </c>
      <c r="C51" s="3">
        <v>50</v>
      </c>
      <c r="D51" s="3">
        <v>160</v>
      </c>
      <c r="E51" s="17"/>
      <c r="F51" s="3">
        <v>113</v>
      </c>
      <c r="G51" s="3"/>
      <c r="H51" s="3">
        <f t="shared" si="3"/>
        <v>47</v>
      </c>
    </row>
    <row r="52" spans="1:8">
      <c r="A52" s="9" t="s">
        <v>44</v>
      </c>
      <c r="B52" s="3"/>
      <c r="C52" s="3">
        <v>10</v>
      </c>
      <c r="D52" s="3">
        <v>62</v>
      </c>
      <c r="E52" s="17"/>
      <c r="F52" s="3"/>
      <c r="G52" s="3">
        <v>2</v>
      </c>
      <c r="H52" s="3">
        <f t="shared" si="3"/>
        <v>60</v>
      </c>
    </row>
    <row r="53" spans="1:8">
      <c r="A53" s="9" t="s">
        <v>45</v>
      </c>
      <c r="B53" s="3"/>
      <c r="C53" s="3">
        <v>5</v>
      </c>
      <c r="D53" s="3">
        <v>62</v>
      </c>
      <c r="E53" s="17"/>
      <c r="F53" s="3"/>
      <c r="G53" s="3">
        <v>1</v>
      </c>
      <c r="H53" s="3">
        <f t="shared" si="3"/>
        <v>61</v>
      </c>
    </row>
    <row r="54" spans="1:8">
      <c r="A54" s="9" t="s">
        <v>46</v>
      </c>
      <c r="B54" s="3"/>
      <c r="C54" s="3">
        <v>10</v>
      </c>
      <c r="D54" s="3">
        <v>62</v>
      </c>
      <c r="E54" s="17"/>
      <c r="F54" s="3"/>
      <c r="G54" s="3">
        <v>2</v>
      </c>
      <c r="H54" s="3">
        <f t="shared" si="3"/>
        <v>60</v>
      </c>
    </row>
    <row r="55" spans="1:8">
      <c r="A55" s="9" t="s">
        <v>47</v>
      </c>
      <c r="B55" s="3"/>
      <c r="C55" s="3">
        <v>10</v>
      </c>
      <c r="D55" s="3">
        <v>63</v>
      </c>
      <c r="E55" s="17"/>
      <c r="F55" s="3"/>
      <c r="G55" s="3">
        <v>3</v>
      </c>
      <c r="H55" s="3">
        <f t="shared" si="3"/>
        <v>60</v>
      </c>
    </row>
    <row r="56" spans="1:8" s="12" customFormat="1">
      <c r="A56" s="2" t="s">
        <v>48</v>
      </c>
      <c r="B56" s="11">
        <f>SUM(B57:B72)</f>
        <v>838</v>
      </c>
      <c r="C56" s="11">
        <f>SUM(C57:C72)</f>
        <v>704</v>
      </c>
      <c r="D56" s="11">
        <f>SUM(D57:D72)</f>
        <v>1630</v>
      </c>
      <c r="E56" s="16"/>
      <c r="F56" s="11">
        <f>SUM(F57:F72)</f>
        <v>5420</v>
      </c>
      <c r="G56" s="11">
        <f>SUM(G57:G72)</f>
        <v>-4010</v>
      </c>
      <c r="H56" s="11">
        <f t="shared" si="3"/>
        <v>220</v>
      </c>
    </row>
    <row r="57" spans="1:8">
      <c r="A57" s="8" t="s">
        <v>3</v>
      </c>
      <c r="B57" s="3">
        <v>378</v>
      </c>
      <c r="C57" s="3">
        <v>199</v>
      </c>
      <c r="D57" s="3">
        <v>419</v>
      </c>
      <c r="E57" s="17"/>
      <c r="F57" s="3">
        <v>730</v>
      </c>
      <c r="G57" s="3">
        <v>-319</v>
      </c>
      <c r="H57" s="3">
        <f t="shared" si="3"/>
        <v>8</v>
      </c>
    </row>
    <row r="58" spans="1:8">
      <c r="A58" s="9" t="s">
        <v>49</v>
      </c>
      <c r="B58" s="3">
        <v>340</v>
      </c>
      <c r="C58" s="3">
        <v>8</v>
      </c>
      <c r="D58" s="3">
        <v>692</v>
      </c>
      <c r="E58" s="17"/>
      <c r="F58" s="3">
        <v>761</v>
      </c>
      <c r="G58" s="3">
        <v>-63</v>
      </c>
      <c r="H58" s="3">
        <f t="shared" si="3"/>
        <v>-6</v>
      </c>
    </row>
    <row r="59" spans="1:8">
      <c r="A59" s="9" t="s">
        <v>50</v>
      </c>
      <c r="B59" s="3">
        <v>120</v>
      </c>
      <c r="C59" s="3">
        <v>10</v>
      </c>
      <c r="D59" s="3">
        <v>222</v>
      </c>
      <c r="E59" s="17"/>
      <c r="F59" s="3">
        <v>196</v>
      </c>
      <c r="G59" s="3">
        <v>-14</v>
      </c>
      <c r="H59" s="3">
        <f t="shared" si="3"/>
        <v>40</v>
      </c>
    </row>
    <row r="60" spans="1:8">
      <c r="A60" s="9" t="s">
        <v>51</v>
      </c>
      <c r="B60" s="3"/>
      <c r="C60" s="3"/>
      <c r="D60" s="3"/>
      <c r="E60" s="17"/>
      <c r="F60" s="3">
        <v>1229</v>
      </c>
      <c r="G60" s="3">
        <v>-1229</v>
      </c>
      <c r="H60" s="3"/>
    </row>
    <row r="61" spans="1:8">
      <c r="A61" s="9" t="s">
        <v>52</v>
      </c>
      <c r="B61" s="3"/>
      <c r="C61" s="3"/>
      <c r="D61" s="3"/>
      <c r="E61" s="17"/>
      <c r="F61" s="3">
        <v>667</v>
      </c>
      <c r="G61" s="3">
        <v>-667</v>
      </c>
      <c r="H61" s="3"/>
    </row>
    <row r="62" spans="1:8">
      <c r="A62" s="9" t="s">
        <v>53</v>
      </c>
      <c r="B62" s="3"/>
      <c r="C62" s="3">
        <v>450</v>
      </c>
      <c r="D62" s="3">
        <v>115</v>
      </c>
      <c r="E62" s="17"/>
      <c r="F62" s="3"/>
      <c r="G62" s="3">
        <v>110</v>
      </c>
      <c r="H62" s="3">
        <f>D62-F62-G62</f>
        <v>5</v>
      </c>
    </row>
    <row r="63" spans="1:8">
      <c r="A63" s="9" t="s">
        <v>54</v>
      </c>
      <c r="B63" s="3"/>
      <c r="C63" s="3"/>
      <c r="D63" s="3"/>
      <c r="E63" s="17"/>
      <c r="F63" s="3"/>
      <c r="G63" s="3"/>
      <c r="H63" s="3"/>
    </row>
    <row r="64" spans="1:8">
      <c r="A64" s="9" t="s">
        <v>55</v>
      </c>
      <c r="B64" s="3"/>
      <c r="C64" s="3"/>
      <c r="D64" s="3"/>
      <c r="E64" s="17"/>
      <c r="F64" s="3"/>
      <c r="G64" s="3"/>
      <c r="H64" s="3"/>
    </row>
    <row r="65" spans="1:8">
      <c r="A65" s="9" t="s">
        <v>56</v>
      </c>
      <c r="B65" s="3"/>
      <c r="C65" s="3"/>
      <c r="D65" s="3"/>
      <c r="E65" s="17"/>
      <c r="F65" s="3"/>
      <c r="G65" s="3"/>
      <c r="H65" s="3"/>
    </row>
    <row r="66" spans="1:8">
      <c r="A66" s="9" t="s">
        <v>57</v>
      </c>
      <c r="B66" s="3"/>
      <c r="C66" s="3">
        <v>20</v>
      </c>
      <c r="D66" s="3">
        <v>60</v>
      </c>
      <c r="E66" s="17"/>
      <c r="F66" s="3"/>
      <c r="G66" s="3">
        <v>4</v>
      </c>
      <c r="H66" s="3">
        <f>D66-F66-G66</f>
        <v>56</v>
      </c>
    </row>
    <row r="67" spans="1:8">
      <c r="A67" s="9" t="s">
        <v>58</v>
      </c>
      <c r="B67" s="3"/>
      <c r="C67" s="3"/>
      <c r="D67" s="3"/>
      <c r="E67" s="17"/>
      <c r="F67" s="3"/>
      <c r="G67" s="3"/>
      <c r="H67" s="3"/>
    </row>
    <row r="68" spans="1:8">
      <c r="A68" s="9" t="s">
        <v>59</v>
      </c>
      <c r="B68" s="3"/>
      <c r="C68" s="3">
        <v>10</v>
      </c>
      <c r="D68" s="3">
        <v>63</v>
      </c>
      <c r="E68" s="17"/>
      <c r="F68" s="3">
        <v>260</v>
      </c>
      <c r="G68" s="3">
        <v>-257</v>
      </c>
      <c r="H68" s="3">
        <f>D68-F68-G68</f>
        <v>60</v>
      </c>
    </row>
    <row r="69" spans="1:8">
      <c r="A69" s="9" t="s">
        <v>60</v>
      </c>
      <c r="B69" s="3"/>
      <c r="C69" s="3">
        <v>7</v>
      </c>
      <c r="D69" s="3">
        <v>59</v>
      </c>
      <c r="E69" s="17"/>
      <c r="F69" s="3">
        <v>180</v>
      </c>
      <c r="G69" s="3">
        <v>-178</v>
      </c>
      <c r="H69" s="3">
        <f>D69-F69-G69</f>
        <v>57</v>
      </c>
    </row>
    <row r="70" spans="1:8">
      <c r="A70" s="9" t="s">
        <v>61</v>
      </c>
      <c r="B70" s="3"/>
      <c r="C70" s="3"/>
      <c r="D70" s="3"/>
      <c r="E70" s="17"/>
      <c r="F70" s="3"/>
      <c r="G70" s="3"/>
      <c r="H70" s="3"/>
    </row>
    <row r="71" spans="1:8">
      <c r="A71" s="9" t="s">
        <v>62</v>
      </c>
      <c r="B71" s="3"/>
      <c r="C71" s="3"/>
      <c r="D71" s="3"/>
      <c r="E71" s="17"/>
      <c r="F71" s="3">
        <v>1397</v>
      </c>
      <c r="G71" s="3">
        <v>-1397</v>
      </c>
      <c r="H71" s="3"/>
    </row>
    <row r="72" spans="1:8">
      <c r="A72" s="9" t="s">
        <v>63</v>
      </c>
      <c r="B72" s="3"/>
      <c r="C72" s="3"/>
      <c r="D72" s="3"/>
      <c r="E72" s="17"/>
      <c r="F72" s="3"/>
      <c r="G72" s="3"/>
      <c r="H72" s="3"/>
    </row>
    <row r="73" spans="1:8" s="12" customFormat="1">
      <c r="A73" s="2" t="s">
        <v>64</v>
      </c>
      <c r="B73" s="11">
        <f>SUM(B74:B86)</f>
        <v>7400</v>
      </c>
      <c r="C73" s="11">
        <f t="shared" ref="C73:D73" si="4">SUM(C74:C86)</f>
        <v>0</v>
      </c>
      <c r="D73" s="11">
        <f t="shared" si="4"/>
        <v>4591</v>
      </c>
      <c r="E73" s="16"/>
      <c r="F73" s="11">
        <f>SUM(F74:F86)</f>
        <v>5238</v>
      </c>
      <c r="G73" s="11">
        <f>SUM(G74:G86)</f>
        <v>-455</v>
      </c>
      <c r="H73" s="11">
        <f>D73-F73-G73</f>
        <v>-192</v>
      </c>
    </row>
    <row r="74" spans="1:8">
      <c r="A74" s="8" t="s">
        <v>3</v>
      </c>
      <c r="B74" s="3">
        <v>6933</v>
      </c>
      <c r="C74" s="3"/>
      <c r="D74" s="3">
        <v>3816</v>
      </c>
      <c r="E74" s="17"/>
      <c r="F74" s="3">
        <v>4524</v>
      </c>
      <c r="G74" s="3">
        <v>-393</v>
      </c>
      <c r="H74" s="3">
        <f>D74-F74-G74</f>
        <v>-315</v>
      </c>
    </row>
    <row r="75" spans="1:8">
      <c r="A75" s="9" t="s">
        <v>65</v>
      </c>
      <c r="B75" s="3"/>
      <c r="C75" s="3"/>
      <c r="D75" s="3"/>
      <c r="E75" s="17"/>
      <c r="F75" s="3"/>
      <c r="G75" s="3"/>
      <c r="H75" s="3"/>
    </row>
    <row r="76" spans="1:8">
      <c r="A76" s="9" t="s">
        <v>66</v>
      </c>
      <c r="B76" s="3"/>
      <c r="C76" s="3"/>
      <c r="D76" s="3"/>
      <c r="E76" s="17"/>
      <c r="F76" s="3"/>
      <c r="G76" s="3"/>
      <c r="H76" s="3"/>
    </row>
    <row r="77" spans="1:8">
      <c r="A77" s="9" t="s">
        <v>67</v>
      </c>
      <c r="B77" s="3"/>
      <c r="C77" s="3"/>
      <c r="D77" s="3"/>
      <c r="E77" s="17"/>
      <c r="F77" s="3"/>
      <c r="G77" s="3"/>
      <c r="H77" s="3"/>
    </row>
    <row r="78" spans="1:8">
      <c r="A78" s="9" t="s">
        <v>68</v>
      </c>
      <c r="B78" s="3"/>
      <c r="C78" s="3"/>
      <c r="D78" s="3"/>
      <c r="E78" s="17"/>
      <c r="F78" s="3"/>
      <c r="G78" s="3"/>
      <c r="H78" s="3"/>
    </row>
    <row r="79" spans="1:8">
      <c r="A79" s="9" t="s">
        <v>69</v>
      </c>
      <c r="B79" s="3"/>
      <c r="C79" s="3"/>
      <c r="D79" s="3"/>
      <c r="E79" s="17"/>
      <c r="F79" s="3"/>
      <c r="G79" s="3"/>
      <c r="H79" s="3"/>
    </row>
    <row r="80" spans="1:8">
      <c r="A80" s="9" t="s">
        <v>70</v>
      </c>
      <c r="B80" s="3"/>
      <c r="C80" s="3"/>
      <c r="D80" s="3"/>
      <c r="E80" s="17"/>
      <c r="F80" s="3"/>
      <c r="G80" s="3"/>
      <c r="H80" s="3"/>
    </row>
    <row r="81" spans="1:8">
      <c r="A81" s="9" t="s">
        <v>71</v>
      </c>
      <c r="B81" s="3"/>
      <c r="C81" s="3"/>
      <c r="D81" s="3"/>
      <c r="E81" s="17"/>
      <c r="F81" s="3"/>
      <c r="G81" s="3"/>
      <c r="H81" s="3"/>
    </row>
    <row r="82" spans="1:8">
      <c r="A82" s="9" t="s">
        <v>72</v>
      </c>
      <c r="B82" s="3"/>
      <c r="C82" s="3"/>
      <c r="D82" s="3"/>
      <c r="E82" s="17"/>
      <c r="F82" s="3"/>
      <c r="G82" s="3"/>
      <c r="H82" s="3"/>
    </row>
    <row r="83" spans="1:8">
      <c r="A83" s="9" t="s">
        <v>73</v>
      </c>
      <c r="B83" s="3">
        <v>150</v>
      </c>
      <c r="C83" s="3"/>
      <c r="D83" s="3">
        <v>250</v>
      </c>
      <c r="E83" s="17"/>
      <c r="F83" s="3">
        <v>229</v>
      </c>
      <c r="G83" s="3">
        <v>-20</v>
      </c>
      <c r="H83" s="3">
        <f>D83-F83-G83</f>
        <v>41</v>
      </c>
    </row>
    <row r="84" spans="1:8">
      <c r="A84" s="9" t="s">
        <v>74</v>
      </c>
      <c r="B84" s="3"/>
      <c r="C84" s="3"/>
      <c r="D84" s="3"/>
      <c r="E84" s="17"/>
      <c r="F84" s="3"/>
      <c r="G84" s="3"/>
      <c r="H84" s="3"/>
    </row>
    <row r="85" spans="1:8">
      <c r="A85" s="9" t="s">
        <v>75</v>
      </c>
      <c r="B85" s="3">
        <v>195</v>
      </c>
      <c r="C85" s="3"/>
      <c r="D85" s="3">
        <v>321</v>
      </c>
      <c r="E85" s="17"/>
      <c r="F85" s="3">
        <v>313</v>
      </c>
      <c r="G85" s="3">
        <v>-27</v>
      </c>
      <c r="H85" s="3">
        <f t="shared" ref="H85:H93" si="5">D85-F85-G85</f>
        <v>35</v>
      </c>
    </row>
    <row r="86" spans="1:8">
      <c r="A86" s="9" t="s">
        <v>76</v>
      </c>
      <c r="B86" s="3">
        <v>122</v>
      </c>
      <c r="C86" s="3"/>
      <c r="D86" s="3">
        <v>204</v>
      </c>
      <c r="E86" s="17"/>
      <c r="F86" s="3">
        <v>172</v>
      </c>
      <c r="G86" s="3">
        <v>-15</v>
      </c>
      <c r="H86" s="3">
        <f t="shared" si="5"/>
        <v>47</v>
      </c>
    </row>
    <row r="87" spans="1:8" s="12" customFormat="1">
      <c r="A87" s="2" t="s">
        <v>77</v>
      </c>
      <c r="B87" s="11">
        <f>SUM(B88:B91)</f>
        <v>1950</v>
      </c>
      <c r="C87" s="11">
        <f t="shared" ref="C87:D87" si="6">SUM(C88:C91)</f>
        <v>2215</v>
      </c>
      <c r="D87" s="11">
        <f t="shared" si="6"/>
        <v>1784</v>
      </c>
      <c r="E87" s="16"/>
      <c r="F87" s="11">
        <f>SUM(F88:F91)</f>
        <v>4613</v>
      </c>
      <c r="G87" s="11">
        <f>SUM(G88:G91)</f>
        <v>-2718</v>
      </c>
      <c r="H87" s="11">
        <f t="shared" si="5"/>
        <v>-111</v>
      </c>
    </row>
    <row r="88" spans="1:8">
      <c r="A88" s="8" t="s">
        <v>3</v>
      </c>
      <c r="B88" s="3">
        <v>1550</v>
      </c>
      <c r="C88" s="3">
        <v>1520</v>
      </c>
      <c r="D88" s="3">
        <v>989</v>
      </c>
      <c r="E88" s="17"/>
      <c r="F88" s="3">
        <v>4016</v>
      </c>
      <c r="G88" s="3">
        <v>-2908</v>
      </c>
      <c r="H88" s="3">
        <f t="shared" si="5"/>
        <v>-119</v>
      </c>
    </row>
    <row r="89" spans="1:8">
      <c r="A89" s="9" t="s">
        <v>78</v>
      </c>
      <c r="B89" s="3">
        <v>350</v>
      </c>
      <c r="C89" s="3">
        <v>60</v>
      </c>
      <c r="D89" s="3">
        <v>486</v>
      </c>
      <c r="E89" s="17"/>
      <c r="F89" s="3">
        <v>502</v>
      </c>
      <c r="G89" s="3">
        <v>-28</v>
      </c>
      <c r="H89" s="3">
        <f t="shared" si="5"/>
        <v>12</v>
      </c>
    </row>
    <row r="90" spans="1:8">
      <c r="A90" s="9" t="s">
        <v>79</v>
      </c>
      <c r="B90" s="3"/>
      <c r="C90" s="3">
        <v>95</v>
      </c>
      <c r="D90" s="3">
        <v>77</v>
      </c>
      <c r="E90" s="17"/>
      <c r="F90" s="3"/>
      <c r="G90" s="3">
        <v>32</v>
      </c>
      <c r="H90" s="3">
        <f t="shared" si="5"/>
        <v>45</v>
      </c>
    </row>
    <row r="91" spans="1:8">
      <c r="A91" s="9" t="s">
        <v>80</v>
      </c>
      <c r="B91" s="3">
        <v>50</v>
      </c>
      <c r="C91" s="3">
        <v>540</v>
      </c>
      <c r="D91" s="3">
        <v>232</v>
      </c>
      <c r="E91" s="17"/>
      <c r="F91" s="3">
        <v>95</v>
      </c>
      <c r="G91" s="3">
        <v>186</v>
      </c>
      <c r="H91" s="3">
        <f t="shared" si="5"/>
        <v>-49</v>
      </c>
    </row>
    <row r="92" spans="1:8" s="12" customFormat="1">
      <c r="A92" s="2" t="s">
        <v>81</v>
      </c>
      <c r="B92" s="11">
        <f>SUM(B93:B109)</f>
        <v>2641</v>
      </c>
      <c r="C92" s="11">
        <f>SUM(C93:C109)</f>
        <v>1379</v>
      </c>
      <c r="D92" s="11">
        <f>SUM(D93:D109)</f>
        <v>2378</v>
      </c>
      <c r="E92" s="16"/>
      <c r="F92" s="11">
        <f>SUM(F93:F109)</f>
        <v>2488</v>
      </c>
      <c r="G92" s="11">
        <f>SUM(G93:G109)</f>
        <v>4</v>
      </c>
      <c r="H92" s="11">
        <f t="shared" si="5"/>
        <v>-114</v>
      </c>
    </row>
    <row r="93" spans="1:8">
      <c r="A93" s="8" t="s">
        <v>3</v>
      </c>
      <c r="B93" s="3">
        <v>2641</v>
      </c>
      <c r="C93" s="3">
        <v>900</v>
      </c>
      <c r="D93" s="3">
        <v>2116</v>
      </c>
      <c r="E93" s="17"/>
      <c r="F93" s="3">
        <v>2385</v>
      </c>
      <c r="G93" s="3">
        <v>-54</v>
      </c>
      <c r="H93" s="3">
        <f t="shared" si="5"/>
        <v>-215</v>
      </c>
    </row>
    <row r="94" spans="1:8">
      <c r="A94" s="9" t="s">
        <v>82</v>
      </c>
      <c r="B94" s="3"/>
      <c r="C94" s="3"/>
      <c r="D94" s="3"/>
      <c r="E94" s="17"/>
      <c r="F94" s="3"/>
      <c r="G94" s="3"/>
      <c r="H94" s="3"/>
    </row>
    <row r="95" spans="1:8">
      <c r="A95" s="9" t="s">
        <v>83</v>
      </c>
      <c r="B95" s="3"/>
      <c r="C95" s="3"/>
      <c r="D95" s="3"/>
      <c r="E95" s="17"/>
      <c r="F95" s="3"/>
      <c r="G95" s="3"/>
      <c r="H95" s="3"/>
    </row>
    <row r="96" spans="1:8">
      <c r="A96" s="9" t="s">
        <v>84</v>
      </c>
      <c r="B96" s="3"/>
      <c r="C96" s="3"/>
      <c r="D96" s="3"/>
      <c r="E96" s="17"/>
      <c r="F96" s="3">
        <v>103</v>
      </c>
      <c r="G96" s="3">
        <v>-103</v>
      </c>
      <c r="H96" s="3"/>
    </row>
    <row r="97" spans="1:8">
      <c r="A97" s="9" t="s">
        <v>85</v>
      </c>
      <c r="B97" s="3"/>
      <c r="C97" s="3"/>
      <c r="D97" s="3"/>
      <c r="E97" s="17"/>
      <c r="F97" s="3"/>
      <c r="G97" s="3"/>
      <c r="H97" s="3"/>
    </row>
    <row r="98" spans="1:8">
      <c r="A98" s="9" t="s">
        <v>86</v>
      </c>
      <c r="B98" s="3"/>
      <c r="C98" s="3"/>
      <c r="D98" s="3"/>
      <c r="E98" s="17"/>
      <c r="F98" s="3"/>
      <c r="G98" s="3"/>
      <c r="H98" s="3"/>
    </row>
    <row r="99" spans="1:8">
      <c r="A99" s="9" t="s">
        <v>87</v>
      </c>
      <c r="B99" s="3"/>
      <c r="C99" s="3"/>
      <c r="D99" s="3"/>
      <c r="E99" s="17"/>
      <c r="F99" s="3"/>
      <c r="G99" s="3"/>
      <c r="H99" s="3"/>
    </row>
    <row r="100" spans="1:8">
      <c r="A100" s="9" t="s">
        <v>88</v>
      </c>
      <c r="B100" s="3"/>
      <c r="C100" s="3"/>
      <c r="D100" s="3"/>
      <c r="E100" s="17"/>
      <c r="F100" s="3"/>
      <c r="G100" s="3"/>
      <c r="H100" s="3"/>
    </row>
    <row r="101" spans="1:8">
      <c r="A101" s="9" t="s">
        <v>89</v>
      </c>
      <c r="B101" s="3"/>
      <c r="C101" s="3"/>
      <c r="D101" s="3"/>
      <c r="E101" s="17"/>
      <c r="F101" s="3"/>
      <c r="G101" s="3"/>
      <c r="H101" s="3"/>
    </row>
    <row r="102" spans="1:8">
      <c r="A102" s="9" t="s">
        <v>90</v>
      </c>
      <c r="B102" s="3"/>
      <c r="C102" s="3">
        <v>10</v>
      </c>
      <c r="D102" s="3">
        <v>63</v>
      </c>
      <c r="E102" s="17"/>
      <c r="F102" s="3"/>
      <c r="G102" s="3">
        <v>3</v>
      </c>
      <c r="H102" s="3">
        <f>D102-F102-G102</f>
        <v>60</v>
      </c>
    </row>
    <row r="103" spans="1:8">
      <c r="A103" s="9" t="s">
        <v>91</v>
      </c>
      <c r="B103" s="3"/>
      <c r="C103" s="3"/>
      <c r="D103" s="3"/>
      <c r="E103" s="17"/>
      <c r="F103" s="3"/>
      <c r="G103" s="3"/>
      <c r="H103" s="3"/>
    </row>
    <row r="104" spans="1:8">
      <c r="A104" s="9" t="s">
        <v>92</v>
      </c>
      <c r="B104" s="3"/>
      <c r="C104" s="3"/>
      <c r="D104" s="3"/>
      <c r="E104" s="17"/>
      <c r="F104" s="3"/>
      <c r="G104" s="3"/>
      <c r="H104" s="3"/>
    </row>
    <row r="105" spans="1:8">
      <c r="A105" s="9" t="s">
        <v>93</v>
      </c>
      <c r="B105" s="3"/>
      <c r="C105" s="3">
        <v>330</v>
      </c>
      <c r="D105" s="3">
        <v>117</v>
      </c>
      <c r="E105" s="17"/>
      <c r="F105" s="3"/>
      <c r="G105" s="3">
        <v>115</v>
      </c>
      <c r="H105" s="3">
        <f>D105-F105-G105</f>
        <v>2</v>
      </c>
    </row>
    <row r="106" spans="1:8">
      <c r="A106" s="9" t="s">
        <v>94</v>
      </c>
      <c r="B106" s="3"/>
      <c r="C106" s="3"/>
      <c r="D106" s="3"/>
      <c r="E106" s="17"/>
      <c r="F106" s="3"/>
      <c r="G106" s="3"/>
      <c r="H106" s="3"/>
    </row>
    <row r="107" spans="1:8">
      <c r="A107" s="9" t="s">
        <v>95</v>
      </c>
      <c r="B107" s="3"/>
      <c r="C107" s="3">
        <v>139</v>
      </c>
      <c r="D107" s="3">
        <v>82</v>
      </c>
      <c r="E107" s="17"/>
      <c r="F107" s="3"/>
      <c r="G107" s="3">
        <v>43</v>
      </c>
      <c r="H107" s="3">
        <f>D107-F107-G107</f>
        <v>39</v>
      </c>
    </row>
    <row r="108" spans="1:8">
      <c r="A108" s="9" t="s">
        <v>96</v>
      </c>
      <c r="B108" s="3"/>
      <c r="C108" s="3"/>
      <c r="D108" s="3"/>
      <c r="E108" s="17"/>
      <c r="F108" s="3"/>
      <c r="G108" s="3"/>
      <c r="H108" s="3"/>
    </row>
    <row r="109" spans="1:8">
      <c r="A109" s="9" t="s">
        <v>97</v>
      </c>
      <c r="B109" s="3"/>
      <c r="C109" s="3"/>
      <c r="D109" s="3"/>
      <c r="E109" s="17"/>
      <c r="F109" s="3"/>
      <c r="G109" s="3"/>
      <c r="H109" s="3"/>
    </row>
    <row r="110" spans="1:8" s="12" customFormat="1">
      <c r="A110" s="2" t="s">
        <v>98</v>
      </c>
      <c r="B110" s="11"/>
      <c r="C110" s="11">
        <f>SUM(C111:C117)</f>
        <v>500</v>
      </c>
      <c r="D110" s="11">
        <f>SUM(D111:D117)</f>
        <v>83</v>
      </c>
      <c r="E110" s="16"/>
      <c r="F110" s="11">
        <f>SUM(F111:F117)</f>
        <v>79</v>
      </c>
      <c r="G110" s="11">
        <f>SUM(G111:G117)</f>
        <v>-35</v>
      </c>
      <c r="H110" s="11">
        <f>D110-F110-G110</f>
        <v>39</v>
      </c>
    </row>
    <row r="111" spans="1:8">
      <c r="A111" s="8" t="s">
        <v>3</v>
      </c>
      <c r="B111" s="3"/>
      <c r="C111" s="3">
        <v>500</v>
      </c>
      <c r="D111" s="3">
        <v>83</v>
      </c>
      <c r="E111" s="17"/>
      <c r="F111" s="3"/>
      <c r="G111" s="3">
        <v>44</v>
      </c>
      <c r="H111" s="3">
        <f>D111-F111-G111</f>
        <v>39</v>
      </c>
    </row>
    <row r="112" spans="1:8">
      <c r="A112" s="9" t="s">
        <v>99</v>
      </c>
      <c r="B112" s="3"/>
      <c r="C112" s="3"/>
      <c r="D112" s="3"/>
      <c r="E112" s="17"/>
      <c r="F112" s="3"/>
      <c r="G112" s="3"/>
      <c r="H112" s="3"/>
    </row>
    <row r="113" spans="1:8">
      <c r="A113" s="9" t="s">
        <v>100</v>
      </c>
      <c r="B113" s="3"/>
      <c r="C113" s="3"/>
      <c r="D113" s="3"/>
      <c r="E113" s="17"/>
      <c r="F113" s="3"/>
      <c r="G113" s="3"/>
      <c r="H113" s="3"/>
    </row>
    <row r="114" spans="1:8">
      <c r="A114" s="9" t="s">
        <v>101</v>
      </c>
      <c r="B114" s="3"/>
      <c r="C114" s="3"/>
      <c r="D114" s="3"/>
      <c r="E114" s="17"/>
      <c r="F114" s="3"/>
      <c r="G114" s="3"/>
      <c r="H114" s="3"/>
    </row>
    <row r="115" spans="1:8">
      <c r="A115" s="9" t="s">
        <v>102</v>
      </c>
      <c r="B115" s="3"/>
      <c r="C115" s="3"/>
      <c r="D115" s="3"/>
      <c r="E115" s="17"/>
      <c r="F115" s="3"/>
      <c r="G115" s="3"/>
      <c r="H115" s="3"/>
    </row>
    <row r="116" spans="1:8">
      <c r="A116" s="9" t="s">
        <v>103</v>
      </c>
      <c r="B116" s="3"/>
      <c r="C116" s="3"/>
      <c r="D116" s="3"/>
      <c r="E116" s="17"/>
      <c r="F116" s="3"/>
      <c r="G116" s="3"/>
      <c r="H116" s="3"/>
    </row>
    <row r="117" spans="1:8">
      <c r="A117" s="9" t="s">
        <v>104</v>
      </c>
      <c r="B117" s="3"/>
      <c r="C117" s="3"/>
      <c r="D117" s="3"/>
      <c r="E117" s="17"/>
      <c r="F117" s="3">
        <v>79</v>
      </c>
      <c r="G117" s="3">
        <v>-79</v>
      </c>
      <c r="H117" s="3"/>
    </row>
    <row r="118" spans="1:8" s="12" customFormat="1">
      <c r="A118" s="2" t="s">
        <v>105</v>
      </c>
      <c r="B118" s="11">
        <f>SUM(B119:B127)</f>
        <v>958</v>
      </c>
      <c r="C118" s="11">
        <f>SUM(C119:C127)</f>
        <v>3680</v>
      </c>
      <c r="D118" s="11">
        <f>SUM(D119:D127)</f>
        <v>2136</v>
      </c>
      <c r="E118" s="16"/>
      <c r="F118" s="11">
        <f>SUM(F119:F127)</f>
        <v>1349</v>
      </c>
      <c r="G118" s="11">
        <f>SUM(G119:G127)</f>
        <v>843</v>
      </c>
      <c r="H118" s="11">
        <f t="shared" ref="H118:H131" si="7">D118-F118-G118</f>
        <v>-56</v>
      </c>
    </row>
    <row r="119" spans="1:8">
      <c r="A119" s="8" t="s">
        <v>3</v>
      </c>
      <c r="B119" s="3"/>
      <c r="C119" s="3">
        <v>735</v>
      </c>
      <c r="D119" s="3">
        <v>99</v>
      </c>
      <c r="E119" s="17"/>
      <c r="F119" s="3"/>
      <c r="G119" s="3">
        <v>77</v>
      </c>
      <c r="H119" s="3">
        <f t="shared" si="7"/>
        <v>22</v>
      </c>
    </row>
    <row r="120" spans="1:8">
      <c r="A120" s="9" t="s">
        <v>106</v>
      </c>
      <c r="B120" s="3"/>
      <c r="C120" s="3">
        <v>50</v>
      </c>
      <c r="D120" s="3">
        <v>67</v>
      </c>
      <c r="E120" s="17"/>
      <c r="F120" s="3"/>
      <c r="G120" s="3">
        <v>11</v>
      </c>
      <c r="H120" s="3">
        <f t="shared" si="7"/>
        <v>56</v>
      </c>
    </row>
    <row r="121" spans="1:8">
      <c r="A121" s="9" t="s">
        <v>107</v>
      </c>
      <c r="B121" s="3"/>
      <c r="C121" s="3">
        <v>300</v>
      </c>
      <c r="D121" s="3">
        <v>102</v>
      </c>
      <c r="E121" s="17"/>
      <c r="F121" s="3"/>
      <c r="G121" s="3">
        <v>84</v>
      </c>
      <c r="H121" s="3">
        <f t="shared" si="7"/>
        <v>18</v>
      </c>
    </row>
    <row r="122" spans="1:8">
      <c r="A122" s="9" t="s">
        <v>108</v>
      </c>
      <c r="B122" s="3"/>
      <c r="C122" s="3">
        <v>750</v>
      </c>
      <c r="D122" s="3">
        <v>175</v>
      </c>
      <c r="E122" s="17"/>
      <c r="F122" s="3"/>
      <c r="G122" s="3">
        <v>236</v>
      </c>
      <c r="H122" s="3">
        <f t="shared" si="7"/>
        <v>-61</v>
      </c>
    </row>
    <row r="123" spans="1:8">
      <c r="A123" s="9" t="s">
        <v>109</v>
      </c>
      <c r="B123" s="3"/>
      <c r="C123" s="3">
        <v>5</v>
      </c>
      <c r="D123" s="3">
        <v>61</v>
      </c>
      <c r="E123" s="17"/>
      <c r="F123" s="3"/>
      <c r="G123" s="3">
        <v>1</v>
      </c>
      <c r="H123" s="3">
        <f t="shared" si="7"/>
        <v>60</v>
      </c>
    </row>
    <row r="124" spans="1:8">
      <c r="A124" s="9" t="s">
        <v>110</v>
      </c>
      <c r="B124" s="3"/>
      <c r="C124" s="3">
        <v>900</v>
      </c>
      <c r="D124" s="3">
        <v>200</v>
      </c>
      <c r="E124" s="17"/>
      <c r="F124" s="3"/>
      <c r="G124" s="3">
        <v>286</v>
      </c>
      <c r="H124" s="3">
        <f t="shared" si="7"/>
        <v>-86</v>
      </c>
    </row>
    <row r="125" spans="1:8">
      <c r="A125" s="9" t="s">
        <v>111</v>
      </c>
      <c r="B125" s="3"/>
      <c r="C125" s="3">
        <v>10</v>
      </c>
      <c r="D125" s="3">
        <v>62</v>
      </c>
      <c r="E125" s="17"/>
      <c r="F125" s="3"/>
      <c r="G125" s="3">
        <v>2</v>
      </c>
      <c r="H125" s="3">
        <f t="shared" si="7"/>
        <v>60</v>
      </c>
    </row>
    <row r="126" spans="1:8">
      <c r="A126" s="9" t="s">
        <v>112</v>
      </c>
      <c r="B126" s="3">
        <v>958</v>
      </c>
      <c r="C126" s="3">
        <v>350</v>
      </c>
      <c r="D126" s="3">
        <v>1226</v>
      </c>
      <c r="E126" s="17"/>
      <c r="F126" s="3">
        <v>1349</v>
      </c>
      <c r="G126" s="3">
        <v>-25</v>
      </c>
      <c r="H126" s="3">
        <f t="shared" si="7"/>
        <v>-98</v>
      </c>
    </row>
    <row r="127" spans="1:8">
      <c r="A127" s="9" t="s">
        <v>113</v>
      </c>
      <c r="B127" s="3"/>
      <c r="C127" s="3">
        <v>580</v>
      </c>
      <c r="D127" s="3">
        <v>144</v>
      </c>
      <c r="E127" s="17"/>
      <c r="F127" s="3"/>
      <c r="G127" s="3">
        <v>171</v>
      </c>
      <c r="H127" s="3">
        <f t="shared" si="7"/>
        <v>-27</v>
      </c>
    </row>
    <row r="128" spans="1:8" s="12" customFormat="1">
      <c r="A128" s="2" t="s">
        <v>114</v>
      </c>
      <c r="B128" s="11">
        <f>SUM(B129:B138)</f>
        <v>1100</v>
      </c>
      <c r="C128" s="11">
        <f>SUM(C129:C138)</f>
        <v>635</v>
      </c>
      <c r="D128" s="11">
        <f>SUM(D129:D138)</f>
        <v>2050</v>
      </c>
      <c r="E128" s="16"/>
      <c r="F128" s="11">
        <f>SUM(F129:F138)</f>
        <v>1780</v>
      </c>
      <c r="G128" s="11">
        <f>SUM(G129:G138)</f>
        <v>21</v>
      </c>
      <c r="H128" s="11">
        <f t="shared" si="7"/>
        <v>249</v>
      </c>
    </row>
    <row r="129" spans="1:8">
      <c r="A129" s="8" t="s">
        <v>3</v>
      </c>
      <c r="B129" s="3"/>
      <c r="C129" s="3">
        <v>130</v>
      </c>
      <c r="D129" s="3">
        <v>69</v>
      </c>
      <c r="E129" s="17"/>
      <c r="F129" s="3"/>
      <c r="G129" s="3">
        <v>16</v>
      </c>
      <c r="H129" s="3">
        <f t="shared" si="7"/>
        <v>53</v>
      </c>
    </row>
    <row r="130" spans="1:8">
      <c r="A130" s="9" t="s">
        <v>115</v>
      </c>
      <c r="B130" s="3"/>
      <c r="C130" s="3">
        <v>60</v>
      </c>
      <c r="D130" s="3">
        <v>70</v>
      </c>
      <c r="E130" s="17"/>
      <c r="F130" s="3"/>
      <c r="G130" s="3">
        <v>17</v>
      </c>
      <c r="H130" s="3">
        <f t="shared" si="7"/>
        <v>53</v>
      </c>
    </row>
    <row r="131" spans="1:8">
      <c r="A131" s="9" t="s">
        <v>116</v>
      </c>
      <c r="B131" s="3"/>
      <c r="C131" s="3">
        <v>50</v>
      </c>
      <c r="D131" s="3">
        <v>66</v>
      </c>
      <c r="E131" s="17"/>
      <c r="F131" s="3"/>
      <c r="G131" s="3">
        <v>12</v>
      </c>
      <c r="H131" s="3">
        <f t="shared" si="7"/>
        <v>54</v>
      </c>
    </row>
    <row r="132" spans="1:8">
      <c r="A132" s="9" t="s">
        <v>117</v>
      </c>
      <c r="B132" s="3"/>
      <c r="C132" s="3"/>
      <c r="D132" s="3"/>
      <c r="E132" s="17"/>
      <c r="F132" s="3"/>
      <c r="G132" s="3"/>
      <c r="H132" s="3"/>
    </row>
    <row r="133" spans="1:8">
      <c r="A133" s="9" t="s">
        <v>118</v>
      </c>
      <c r="B133" s="3">
        <v>490</v>
      </c>
      <c r="C133" s="3">
        <v>80</v>
      </c>
      <c r="D133" s="3">
        <v>851</v>
      </c>
      <c r="E133" s="17"/>
      <c r="F133" s="3">
        <v>934</v>
      </c>
      <c r="G133" s="3">
        <v>-52</v>
      </c>
      <c r="H133" s="3">
        <f>D133-F133-G133</f>
        <v>-31</v>
      </c>
    </row>
    <row r="134" spans="1:8">
      <c r="A134" s="9" t="s">
        <v>119</v>
      </c>
      <c r="B134" s="3"/>
      <c r="C134" s="3">
        <v>60</v>
      </c>
      <c r="D134" s="3">
        <v>70</v>
      </c>
      <c r="E134" s="17"/>
      <c r="F134" s="3"/>
      <c r="G134" s="3">
        <v>19</v>
      </c>
      <c r="H134" s="3">
        <f>D134-F134-G134</f>
        <v>51</v>
      </c>
    </row>
    <row r="135" spans="1:8">
      <c r="A135" s="9" t="s">
        <v>120</v>
      </c>
      <c r="B135" s="3"/>
      <c r="C135" s="3">
        <v>40</v>
      </c>
      <c r="D135" s="3">
        <v>67</v>
      </c>
      <c r="E135" s="17"/>
      <c r="F135" s="3"/>
      <c r="G135" s="3">
        <v>14</v>
      </c>
      <c r="H135" s="3">
        <f>D135-F135-G135</f>
        <v>53</v>
      </c>
    </row>
    <row r="136" spans="1:8">
      <c r="A136" s="9" t="s">
        <v>121</v>
      </c>
      <c r="B136" s="3"/>
      <c r="C136" s="3"/>
      <c r="D136" s="3"/>
      <c r="E136" s="17"/>
      <c r="F136" s="3"/>
      <c r="G136" s="3"/>
      <c r="H136" s="3"/>
    </row>
    <row r="137" spans="1:8">
      <c r="A137" s="9" t="s">
        <v>122</v>
      </c>
      <c r="B137" s="3">
        <v>610</v>
      </c>
      <c r="C137" s="3">
        <v>22</v>
      </c>
      <c r="D137" s="3">
        <v>767</v>
      </c>
      <c r="E137" s="17"/>
      <c r="F137" s="3">
        <v>846</v>
      </c>
      <c r="G137" s="3">
        <v>-67</v>
      </c>
      <c r="H137" s="3">
        <f>D137-F137-G137</f>
        <v>-12</v>
      </c>
    </row>
    <row r="138" spans="1:8">
      <c r="A138" s="9" t="s">
        <v>123</v>
      </c>
      <c r="B138" s="3"/>
      <c r="C138" s="3">
        <v>193</v>
      </c>
      <c r="D138" s="3">
        <v>90</v>
      </c>
      <c r="E138" s="17"/>
      <c r="F138" s="3"/>
      <c r="G138" s="3">
        <v>62</v>
      </c>
      <c r="H138" s="3">
        <f>D138-F138-G138</f>
        <v>28</v>
      </c>
    </row>
    <row r="139" spans="1:8" s="12" customFormat="1">
      <c r="A139" s="2" t="s">
        <v>124</v>
      </c>
      <c r="B139" s="11">
        <v>700</v>
      </c>
      <c r="C139" s="11">
        <v>0</v>
      </c>
      <c r="D139" s="11">
        <v>1283</v>
      </c>
      <c r="E139" s="16"/>
      <c r="F139" s="11">
        <v>1471</v>
      </c>
      <c r="G139" s="11">
        <v>-128</v>
      </c>
      <c r="H139" s="11">
        <f>D139-F139-G139</f>
        <v>-60</v>
      </c>
    </row>
    <row r="140" spans="1:8" s="12" customFormat="1">
      <c r="A140" s="2" t="s">
        <v>125</v>
      </c>
      <c r="B140" s="11">
        <v>260</v>
      </c>
      <c r="C140" s="11">
        <v>1000</v>
      </c>
      <c r="D140" s="11">
        <v>513</v>
      </c>
      <c r="E140" s="16"/>
      <c r="F140" s="11">
        <v>383</v>
      </c>
      <c r="G140" s="11">
        <v>245</v>
      </c>
      <c r="H140" s="11">
        <f>D140-F140-G140</f>
        <v>-115</v>
      </c>
    </row>
    <row r="141" spans="1:8">
      <c r="A141" s="7" t="s">
        <v>126</v>
      </c>
      <c r="B141" s="3"/>
      <c r="C141" s="3"/>
      <c r="D141" s="3"/>
      <c r="E141" s="17"/>
      <c r="F141" s="3"/>
      <c r="G141" s="3"/>
      <c r="H141" s="3"/>
    </row>
    <row r="142" spans="1:8">
      <c r="A142" s="10" t="s">
        <v>127</v>
      </c>
      <c r="B142" s="3"/>
      <c r="C142" s="3"/>
      <c r="D142" s="3"/>
      <c r="E142" s="17"/>
      <c r="F142" s="3"/>
      <c r="G142" s="3"/>
      <c r="H142" s="3"/>
    </row>
    <row r="143" spans="1:8">
      <c r="A143" s="10" t="s">
        <v>128</v>
      </c>
      <c r="B143" s="3"/>
      <c r="C143" s="3"/>
      <c r="D143" s="3"/>
      <c r="E143" s="17"/>
      <c r="F143" s="3"/>
      <c r="G143" s="3"/>
      <c r="H143" s="3"/>
    </row>
    <row r="144" spans="1:8">
      <c r="A144" s="10" t="s">
        <v>129</v>
      </c>
      <c r="B144" s="3"/>
      <c r="C144" s="3"/>
      <c r="D144" s="3"/>
      <c r="E144" s="17"/>
      <c r="F144" s="3"/>
      <c r="G144" s="3"/>
      <c r="H144" s="3"/>
    </row>
  </sheetData>
  <mergeCells count="5">
    <mergeCell ref="A2:H2"/>
    <mergeCell ref="D3:H3"/>
    <mergeCell ref="A4:A5"/>
    <mergeCell ref="B4:C4"/>
    <mergeCell ref="D4:H4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2020-07-17T02:34:29Z</dcterms:modified>
</cp:coreProperties>
</file>