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39" i="1" l="1"/>
  <c r="H138" i="1"/>
  <c r="H129" i="1"/>
  <c r="H128" i="1"/>
  <c r="G127" i="1"/>
  <c r="F127" i="1"/>
  <c r="H127" i="1" s="1"/>
  <c r="H126" i="1"/>
  <c r="H125" i="1"/>
  <c r="H124" i="1"/>
  <c r="H122" i="1"/>
  <c r="H120" i="1"/>
  <c r="H119" i="1"/>
  <c r="H118" i="1"/>
  <c r="G117" i="1"/>
  <c r="F117" i="1"/>
  <c r="H117" i="1" s="1"/>
  <c r="H115" i="1"/>
  <c r="H113" i="1"/>
  <c r="H111" i="1"/>
  <c r="H110" i="1"/>
  <c r="G109" i="1"/>
  <c r="F109" i="1"/>
  <c r="H109" i="1" s="1"/>
  <c r="H108" i="1"/>
  <c r="H106" i="1"/>
  <c r="H105" i="1"/>
  <c r="H104" i="1"/>
  <c r="H103" i="1"/>
  <c r="H101" i="1"/>
  <c r="H99" i="1"/>
  <c r="H98" i="1"/>
  <c r="H97" i="1"/>
  <c r="H92" i="1"/>
  <c r="G91" i="1"/>
  <c r="F91" i="1"/>
  <c r="H87" i="1"/>
  <c r="G86" i="1"/>
  <c r="F86" i="1"/>
  <c r="H86" i="1" s="1"/>
  <c r="H73" i="1"/>
  <c r="G72" i="1"/>
  <c r="F72" i="1"/>
  <c r="H70" i="1"/>
  <c r="H69" i="1"/>
  <c r="H68" i="1"/>
  <c r="H67" i="1"/>
  <c r="H65" i="1"/>
  <c r="H64" i="1"/>
  <c r="H60" i="1"/>
  <c r="H58" i="1"/>
  <c r="H57" i="1"/>
  <c r="H56" i="1"/>
  <c r="G55" i="1"/>
  <c r="F55" i="1"/>
  <c r="H46" i="1"/>
  <c r="H45" i="1"/>
  <c r="H44" i="1"/>
  <c r="G43" i="1"/>
  <c r="F43" i="1"/>
  <c r="H43" i="1" s="1"/>
  <c r="H41" i="1"/>
  <c r="H30" i="1"/>
  <c r="G29" i="1"/>
  <c r="F29" i="1"/>
  <c r="H29" i="1" s="1"/>
  <c r="H28" i="1"/>
  <c r="H27" i="1"/>
  <c r="H26" i="1"/>
  <c r="H25" i="1"/>
  <c r="H22" i="1"/>
  <c r="H21" i="1"/>
  <c r="G20" i="1"/>
  <c r="F20" i="1"/>
  <c r="H20" i="1" s="1"/>
  <c r="H16" i="1"/>
  <c r="H15" i="1"/>
  <c r="H12" i="1"/>
  <c r="H10" i="1"/>
  <c r="H9" i="1"/>
  <c r="H7" i="1"/>
  <c r="G6" i="1"/>
  <c r="F6" i="1"/>
  <c r="H6" i="1" s="1"/>
  <c r="H5" i="1"/>
  <c r="H55" i="1" l="1"/>
  <c r="H72" i="1"/>
  <c r="H91" i="1"/>
</calcChain>
</file>

<file path=xl/sharedStrings.xml><?xml version="1.0" encoding="utf-8"?>
<sst xmlns="http://schemas.openxmlformats.org/spreadsheetml/2006/main" count="146" uniqueCount="136">
  <si>
    <t>单位：万元</t>
    <phoneticPr fontId="4" type="noConversion"/>
  </si>
  <si>
    <t>改造面积  （万平方米）</t>
    <phoneticPr fontId="4" type="noConversion"/>
  </si>
  <si>
    <t>改造户数（户）</t>
  </si>
  <si>
    <t>改造楼栋数（栋）</t>
  </si>
  <si>
    <t>改造小区数（个）</t>
  </si>
  <si>
    <t>应分配金额</t>
    <phoneticPr fontId="4" type="noConversion"/>
  </si>
  <si>
    <t>本次下达金额</t>
    <phoneticPr fontId="4" type="noConversion"/>
  </si>
  <si>
    <t>全省合计</t>
  </si>
  <si>
    <t>石家庄市合计</t>
  </si>
  <si>
    <t>市本级及其他</t>
  </si>
  <si>
    <t>赞皇县</t>
  </si>
  <si>
    <t>平山县</t>
  </si>
  <si>
    <t>灵寿县</t>
  </si>
  <si>
    <t>行唐县</t>
  </si>
  <si>
    <t>晋州市</t>
  </si>
  <si>
    <t>深泽县</t>
  </si>
  <si>
    <t>无极县</t>
  </si>
  <si>
    <t>赵县</t>
  </si>
  <si>
    <t>新乐市</t>
  </si>
  <si>
    <t>高邑县</t>
  </si>
  <si>
    <t>元氏县</t>
  </si>
  <si>
    <t>井陉县</t>
  </si>
  <si>
    <t>唐山市合计</t>
  </si>
  <si>
    <t>滦县</t>
  </si>
  <si>
    <t>滦南县</t>
  </si>
  <si>
    <t>迁安市</t>
  </si>
  <si>
    <t>玉田县</t>
  </si>
  <si>
    <t>遵化市</t>
  </si>
  <si>
    <t>乐亭县</t>
  </si>
  <si>
    <t>迁西县</t>
  </si>
  <si>
    <t>邯郸市合计</t>
  </si>
  <si>
    <t>大名县</t>
  </si>
  <si>
    <t>魏县</t>
  </si>
  <si>
    <t>曲周县</t>
  </si>
  <si>
    <t>邱县</t>
  </si>
  <si>
    <t>鸡泽县</t>
  </si>
  <si>
    <t>广平县</t>
  </si>
  <si>
    <t>临漳县</t>
  </si>
  <si>
    <t>馆陶县</t>
  </si>
  <si>
    <t>武安市</t>
  </si>
  <si>
    <t>成安县</t>
  </si>
  <si>
    <t>磁县</t>
  </si>
  <si>
    <t>涉县</t>
  </si>
  <si>
    <t>张家口市合计</t>
  </si>
  <si>
    <t>蔚县</t>
  </si>
  <si>
    <t>阳原县</t>
  </si>
  <si>
    <t>张北县</t>
  </si>
  <si>
    <t>康保县</t>
  </si>
  <si>
    <t>沽源县</t>
  </si>
  <si>
    <t>尚义县</t>
  </si>
  <si>
    <t>怀来县</t>
  </si>
  <si>
    <t>涿鹿县</t>
  </si>
  <si>
    <t>怀安县</t>
  </si>
  <si>
    <t>赤城县</t>
  </si>
  <si>
    <t>保定市合计</t>
  </si>
  <si>
    <t>唐县</t>
  </si>
  <si>
    <t>顺平县</t>
  </si>
  <si>
    <t>博野县</t>
  </si>
  <si>
    <t>曲阳县</t>
  </si>
  <si>
    <t>涞源县</t>
  </si>
  <si>
    <t>阜平县</t>
  </si>
  <si>
    <t>易县</t>
  </si>
  <si>
    <t>定兴县</t>
  </si>
  <si>
    <t>涿州市</t>
  </si>
  <si>
    <t>涞水县</t>
  </si>
  <si>
    <t>高碑店市</t>
  </si>
  <si>
    <t>望都县</t>
  </si>
  <si>
    <t>高阳县</t>
  </si>
  <si>
    <t>蠡县</t>
  </si>
  <si>
    <t>安国市</t>
  </si>
  <si>
    <t>沧州市合计</t>
  </si>
  <si>
    <t>肃宁县</t>
  </si>
  <si>
    <t>献县</t>
  </si>
  <si>
    <t>盐山县</t>
  </si>
  <si>
    <t>南皮县</t>
  </si>
  <si>
    <t>河间市</t>
  </si>
  <si>
    <t>任丘市</t>
  </si>
  <si>
    <t>东光县</t>
  </si>
  <si>
    <t>泊头市</t>
  </si>
  <si>
    <t>吴桥县</t>
  </si>
  <si>
    <t>孟村回族自治县</t>
  </si>
  <si>
    <t>青县</t>
  </si>
  <si>
    <t>海兴县</t>
  </si>
  <si>
    <t>秦皇岛市合计</t>
  </si>
  <si>
    <t>昌黎县</t>
  </si>
  <si>
    <t>卢龙县</t>
  </si>
  <si>
    <t>青龙满族自治县</t>
  </si>
  <si>
    <t>邢台市合计</t>
  </si>
  <si>
    <t>南宫市</t>
  </si>
  <si>
    <t>临城县</t>
  </si>
  <si>
    <t>柏乡县</t>
  </si>
  <si>
    <t>隆尧县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</si>
  <si>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</si>
  <si>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</si>
  <si>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</si>
  <si>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</si>
  <si>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</si>
  <si>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</si>
  <si>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</si>
  <si>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</si>
  <si>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沙河市</t>
  </si>
  <si>
    <t>内丘县</t>
  </si>
  <si>
    <t>任县</t>
  </si>
  <si>
    <t>南和县</t>
  </si>
  <si>
    <t>廊坊市合计</t>
  </si>
  <si>
    <t>三河市</t>
  </si>
  <si>
    <t>香河县</t>
  </si>
  <si>
    <t>霸州市</t>
  </si>
  <si>
    <t>文安县</t>
  </si>
  <si>
    <t>大城县</t>
  </si>
  <si>
    <t>大厂回族自治县</t>
  </si>
  <si>
    <t>承德市合计</t>
  </si>
  <si>
    <t>丰宁县</t>
  </si>
  <si>
    <t>围场满族蒙古族</t>
  </si>
  <si>
    <t>承德县</t>
  </si>
  <si>
    <t>兴隆县</t>
  </si>
  <si>
    <t>平泉县</t>
  </si>
  <si>
    <t>宽城满族自治县</t>
  </si>
  <si>
    <t>滦平县</t>
  </si>
  <si>
    <t>隆化县</t>
  </si>
  <si>
    <t>衡水市合计</t>
  </si>
  <si>
    <t>饶阳县</t>
  </si>
  <si>
    <t>安平县</t>
  </si>
  <si>
    <t>武强县</t>
  </si>
  <si>
    <t>故城县</t>
  </si>
  <si>
    <t>阜城县</t>
  </si>
  <si>
    <t>景县</t>
  </si>
  <si>
    <t>武邑县</t>
  </si>
  <si>
    <t>枣强县</t>
  </si>
  <si>
    <t>深州市</t>
  </si>
  <si>
    <t>定州市合计</t>
  </si>
  <si>
    <t>辛集市合计</t>
  </si>
  <si>
    <t>雄安新区</t>
  </si>
  <si>
    <t>已提前下达金额      （冀财综【2019】31号）</t>
    <phoneticPr fontId="4" type="noConversion"/>
  </si>
  <si>
    <t>附件2：</t>
    <phoneticPr fontId="2" type="noConversion"/>
  </si>
  <si>
    <t xml:space="preserve"> 2020年中央财政城镇保障性安居工程补助资金（城镇老旧小区改造资金）分配表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</si>
</sst>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000_);[Red]\(0.0000\)"/>
  </numFmts>
  <fonts count="16">
    <font>
      <sz val="11"/>
      <color theme="1"/>
      <name val="宋体"/>
      <family val="2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0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center" indent="1"/>
    </xf>
    <xf numFmtId="0" fontId="10" fillId="0" borderId="2" xfId="0" applyFont="1" applyBorder="1" applyAlignment="1" applyProtection="1">
      <alignment horizontal="left" vertical="center" indent="1"/>
    </xf>
    <xf numFmtId="0" fontId="15" fillId="0" borderId="0" xfId="0" applyFont="1" applyAlignment="1"/>
    <xf numFmtId="178" fontId="7" fillId="0" borderId="2" xfId="0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8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178" fontId="9" fillId="0" borderId="2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right" vertical="center" wrapText="1"/>
    </xf>
    <xf numFmtId="176" fontId="11" fillId="0" borderId="2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176" fontId="11" fillId="0" borderId="2" xfId="0" applyNumberFormat="1" applyFont="1" applyBorder="1" applyAlignment="1">
      <alignment horizontal="right" vertical="center"/>
    </xf>
    <xf numFmtId="178" fontId="11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 wrapText="1"/>
    </xf>
    <xf numFmtId="178" fontId="11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178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/>
    </xf>
    <xf numFmtId="178" fontId="8" fillId="0" borderId="2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 wrapText="1"/>
    </xf>
    <xf numFmtId="176" fontId="10" fillId="0" borderId="2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 wrapText="1"/>
    </xf>
    <xf numFmtId="178" fontId="8" fillId="0" borderId="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right" vertical="center"/>
    </xf>
    <xf numFmtId="178" fontId="10" fillId="0" borderId="2" xfId="0" applyNumberFormat="1" applyFont="1" applyBorder="1" applyAlignment="1">
      <alignment horizontal="right" vertical="center"/>
    </xf>
    <xf numFmtId="176" fontId="10" fillId="0" borderId="2" xfId="0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78" fontId="0" fillId="0" borderId="2" xfId="0" applyNumberFormat="1" applyFont="1" applyBorder="1" applyAlignment="1">
      <alignment horizontal="right"/>
    </xf>
    <xf numFmtId="176" fontId="0" fillId="0" borderId="2" xfId="0" applyNumberFormat="1" applyFont="1" applyBorder="1" applyAlignment="1">
      <alignment horizontal="right"/>
    </xf>
    <xf numFmtId="177" fontId="0" fillId="0" borderId="2" xfId="0" applyNumberFormat="1" applyFont="1" applyBorder="1" applyAlignment="1">
      <alignment horizontal="right"/>
    </xf>
    <xf numFmtId="177" fontId="11" fillId="0" borderId="2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topLeftCell="A136" workbookViewId="0">
      <selection activeCell="K10" sqref="K10"/>
    </sheetView>
  </sheetViews>
  <sheetFormatPr defaultColWidth="8.875" defaultRowHeight="13.5"/>
  <cols>
    <col min="1" max="1" width="17.875" style="2" customWidth="1"/>
    <col min="2" max="2" width="14.25" style="12" customWidth="1"/>
    <col min="3" max="6" width="13.5" style="15" customWidth="1"/>
    <col min="7" max="7" width="23.875" style="15" customWidth="1"/>
    <col min="8" max="8" width="14.5" style="15" customWidth="1"/>
    <col min="9" max="256" width="8.875" style="2"/>
    <col min="257" max="257" width="17.875" style="2" customWidth="1"/>
    <col min="258" max="258" width="14.25" style="2" customWidth="1"/>
    <col min="259" max="262" width="13.5" style="2" customWidth="1"/>
    <col min="263" max="263" width="15.875" style="2" customWidth="1"/>
    <col min="264" max="512" width="8.875" style="2"/>
    <col min="513" max="513" width="17.875" style="2" customWidth="1"/>
    <col min="514" max="514" width="14.25" style="2" customWidth="1"/>
    <col min="515" max="518" width="13.5" style="2" customWidth="1"/>
    <col min="519" max="519" width="15.875" style="2" customWidth="1"/>
    <col min="520" max="768" width="8.875" style="2"/>
    <col min="769" max="769" width="17.875" style="2" customWidth="1"/>
    <col min="770" max="770" width="14.25" style="2" customWidth="1"/>
    <col min="771" max="774" width="13.5" style="2" customWidth="1"/>
    <col min="775" max="775" width="15.875" style="2" customWidth="1"/>
    <col min="776" max="1024" width="8.875" style="2"/>
    <col min="1025" max="1025" width="17.875" style="2" customWidth="1"/>
    <col min="1026" max="1026" width="14.25" style="2" customWidth="1"/>
    <col min="1027" max="1030" width="13.5" style="2" customWidth="1"/>
    <col min="1031" max="1031" width="15.875" style="2" customWidth="1"/>
    <col min="1032" max="1280" width="8.875" style="2"/>
    <col min="1281" max="1281" width="17.875" style="2" customWidth="1"/>
    <col min="1282" max="1282" width="14.25" style="2" customWidth="1"/>
    <col min="1283" max="1286" width="13.5" style="2" customWidth="1"/>
    <col min="1287" max="1287" width="15.875" style="2" customWidth="1"/>
    <col min="1288" max="1536" width="8.875" style="2"/>
    <col min="1537" max="1537" width="17.875" style="2" customWidth="1"/>
    <col min="1538" max="1538" width="14.25" style="2" customWidth="1"/>
    <col min="1539" max="1542" width="13.5" style="2" customWidth="1"/>
    <col min="1543" max="1543" width="15.875" style="2" customWidth="1"/>
    <col min="1544" max="1792" width="8.875" style="2"/>
    <col min="1793" max="1793" width="17.875" style="2" customWidth="1"/>
    <col min="1794" max="1794" width="14.25" style="2" customWidth="1"/>
    <col min="1795" max="1798" width="13.5" style="2" customWidth="1"/>
    <col min="1799" max="1799" width="15.875" style="2" customWidth="1"/>
    <col min="1800" max="2048" width="8.875" style="2"/>
    <col min="2049" max="2049" width="17.875" style="2" customWidth="1"/>
    <col min="2050" max="2050" width="14.25" style="2" customWidth="1"/>
    <col min="2051" max="2054" width="13.5" style="2" customWidth="1"/>
    <col min="2055" max="2055" width="15.875" style="2" customWidth="1"/>
    <col min="2056" max="2304" width="8.875" style="2"/>
    <col min="2305" max="2305" width="17.875" style="2" customWidth="1"/>
    <col min="2306" max="2306" width="14.25" style="2" customWidth="1"/>
    <col min="2307" max="2310" width="13.5" style="2" customWidth="1"/>
    <col min="2311" max="2311" width="15.875" style="2" customWidth="1"/>
    <col min="2312" max="2560" width="8.875" style="2"/>
    <col min="2561" max="2561" width="17.875" style="2" customWidth="1"/>
    <col min="2562" max="2562" width="14.25" style="2" customWidth="1"/>
    <col min="2563" max="2566" width="13.5" style="2" customWidth="1"/>
    <col min="2567" max="2567" width="15.875" style="2" customWidth="1"/>
    <col min="2568" max="2816" width="8.875" style="2"/>
    <col min="2817" max="2817" width="17.875" style="2" customWidth="1"/>
    <col min="2818" max="2818" width="14.25" style="2" customWidth="1"/>
    <col min="2819" max="2822" width="13.5" style="2" customWidth="1"/>
    <col min="2823" max="2823" width="15.875" style="2" customWidth="1"/>
    <col min="2824" max="3072" width="8.875" style="2"/>
    <col min="3073" max="3073" width="17.875" style="2" customWidth="1"/>
    <col min="3074" max="3074" width="14.25" style="2" customWidth="1"/>
    <col min="3075" max="3078" width="13.5" style="2" customWidth="1"/>
    <col min="3079" max="3079" width="15.875" style="2" customWidth="1"/>
    <col min="3080" max="3328" width="8.875" style="2"/>
    <col min="3329" max="3329" width="17.875" style="2" customWidth="1"/>
    <col min="3330" max="3330" width="14.25" style="2" customWidth="1"/>
    <col min="3331" max="3334" width="13.5" style="2" customWidth="1"/>
    <col min="3335" max="3335" width="15.875" style="2" customWidth="1"/>
    <col min="3336" max="3584" width="8.875" style="2"/>
    <col min="3585" max="3585" width="17.875" style="2" customWidth="1"/>
    <col min="3586" max="3586" width="14.25" style="2" customWidth="1"/>
    <col min="3587" max="3590" width="13.5" style="2" customWidth="1"/>
    <col min="3591" max="3591" width="15.875" style="2" customWidth="1"/>
    <col min="3592" max="3840" width="8.875" style="2"/>
    <col min="3841" max="3841" width="17.875" style="2" customWidth="1"/>
    <col min="3842" max="3842" width="14.25" style="2" customWidth="1"/>
    <col min="3843" max="3846" width="13.5" style="2" customWidth="1"/>
    <col min="3847" max="3847" width="15.875" style="2" customWidth="1"/>
    <col min="3848" max="4096" width="8.875" style="2"/>
    <col min="4097" max="4097" width="17.875" style="2" customWidth="1"/>
    <col min="4098" max="4098" width="14.25" style="2" customWidth="1"/>
    <col min="4099" max="4102" width="13.5" style="2" customWidth="1"/>
    <col min="4103" max="4103" width="15.875" style="2" customWidth="1"/>
    <col min="4104" max="4352" width="8.875" style="2"/>
    <col min="4353" max="4353" width="17.875" style="2" customWidth="1"/>
    <col min="4354" max="4354" width="14.25" style="2" customWidth="1"/>
    <col min="4355" max="4358" width="13.5" style="2" customWidth="1"/>
    <col min="4359" max="4359" width="15.875" style="2" customWidth="1"/>
    <col min="4360" max="4608" width="8.875" style="2"/>
    <col min="4609" max="4609" width="17.875" style="2" customWidth="1"/>
    <col min="4610" max="4610" width="14.25" style="2" customWidth="1"/>
    <col min="4611" max="4614" width="13.5" style="2" customWidth="1"/>
    <col min="4615" max="4615" width="15.875" style="2" customWidth="1"/>
    <col min="4616" max="4864" width="8.875" style="2"/>
    <col min="4865" max="4865" width="17.875" style="2" customWidth="1"/>
    <col min="4866" max="4866" width="14.25" style="2" customWidth="1"/>
    <col min="4867" max="4870" width="13.5" style="2" customWidth="1"/>
    <col min="4871" max="4871" width="15.875" style="2" customWidth="1"/>
    <col min="4872" max="5120" width="8.875" style="2"/>
    <col min="5121" max="5121" width="17.875" style="2" customWidth="1"/>
    <col min="5122" max="5122" width="14.25" style="2" customWidth="1"/>
    <col min="5123" max="5126" width="13.5" style="2" customWidth="1"/>
    <col min="5127" max="5127" width="15.875" style="2" customWidth="1"/>
    <col min="5128" max="5376" width="8.875" style="2"/>
    <col min="5377" max="5377" width="17.875" style="2" customWidth="1"/>
    <col min="5378" max="5378" width="14.25" style="2" customWidth="1"/>
    <col min="5379" max="5382" width="13.5" style="2" customWidth="1"/>
    <col min="5383" max="5383" width="15.875" style="2" customWidth="1"/>
    <col min="5384" max="5632" width="8.875" style="2"/>
    <col min="5633" max="5633" width="17.875" style="2" customWidth="1"/>
    <col min="5634" max="5634" width="14.25" style="2" customWidth="1"/>
    <col min="5635" max="5638" width="13.5" style="2" customWidth="1"/>
    <col min="5639" max="5639" width="15.875" style="2" customWidth="1"/>
    <col min="5640" max="5888" width="8.875" style="2"/>
    <col min="5889" max="5889" width="17.875" style="2" customWidth="1"/>
    <col min="5890" max="5890" width="14.25" style="2" customWidth="1"/>
    <col min="5891" max="5894" width="13.5" style="2" customWidth="1"/>
    <col min="5895" max="5895" width="15.875" style="2" customWidth="1"/>
    <col min="5896" max="6144" width="8.875" style="2"/>
    <col min="6145" max="6145" width="17.875" style="2" customWidth="1"/>
    <col min="6146" max="6146" width="14.25" style="2" customWidth="1"/>
    <col min="6147" max="6150" width="13.5" style="2" customWidth="1"/>
    <col min="6151" max="6151" width="15.875" style="2" customWidth="1"/>
    <col min="6152" max="6400" width="8.875" style="2"/>
    <col min="6401" max="6401" width="17.875" style="2" customWidth="1"/>
    <col min="6402" max="6402" width="14.25" style="2" customWidth="1"/>
    <col min="6403" max="6406" width="13.5" style="2" customWidth="1"/>
    <col min="6407" max="6407" width="15.875" style="2" customWidth="1"/>
    <col min="6408" max="6656" width="8.875" style="2"/>
    <col min="6657" max="6657" width="17.875" style="2" customWidth="1"/>
    <col min="6658" max="6658" width="14.25" style="2" customWidth="1"/>
    <col min="6659" max="6662" width="13.5" style="2" customWidth="1"/>
    <col min="6663" max="6663" width="15.875" style="2" customWidth="1"/>
    <col min="6664" max="6912" width="8.875" style="2"/>
    <col min="6913" max="6913" width="17.875" style="2" customWidth="1"/>
    <col min="6914" max="6914" width="14.25" style="2" customWidth="1"/>
    <col min="6915" max="6918" width="13.5" style="2" customWidth="1"/>
    <col min="6919" max="6919" width="15.875" style="2" customWidth="1"/>
    <col min="6920" max="7168" width="8.875" style="2"/>
    <col min="7169" max="7169" width="17.875" style="2" customWidth="1"/>
    <col min="7170" max="7170" width="14.25" style="2" customWidth="1"/>
    <col min="7171" max="7174" width="13.5" style="2" customWidth="1"/>
    <col min="7175" max="7175" width="15.875" style="2" customWidth="1"/>
    <col min="7176" max="7424" width="8.875" style="2"/>
    <col min="7425" max="7425" width="17.875" style="2" customWidth="1"/>
    <col min="7426" max="7426" width="14.25" style="2" customWidth="1"/>
    <col min="7427" max="7430" width="13.5" style="2" customWidth="1"/>
    <col min="7431" max="7431" width="15.875" style="2" customWidth="1"/>
    <col min="7432" max="7680" width="8.875" style="2"/>
    <col min="7681" max="7681" width="17.875" style="2" customWidth="1"/>
    <col min="7682" max="7682" width="14.25" style="2" customWidth="1"/>
    <col min="7683" max="7686" width="13.5" style="2" customWidth="1"/>
    <col min="7687" max="7687" width="15.875" style="2" customWidth="1"/>
    <col min="7688" max="7936" width="8.875" style="2"/>
    <col min="7937" max="7937" width="17.875" style="2" customWidth="1"/>
    <col min="7938" max="7938" width="14.25" style="2" customWidth="1"/>
    <col min="7939" max="7942" width="13.5" style="2" customWidth="1"/>
    <col min="7943" max="7943" width="15.875" style="2" customWidth="1"/>
    <col min="7944" max="8192" width="8.875" style="2"/>
    <col min="8193" max="8193" width="17.875" style="2" customWidth="1"/>
    <col min="8194" max="8194" width="14.25" style="2" customWidth="1"/>
    <col min="8195" max="8198" width="13.5" style="2" customWidth="1"/>
    <col min="8199" max="8199" width="15.875" style="2" customWidth="1"/>
    <col min="8200" max="8448" width="8.875" style="2"/>
    <col min="8449" max="8449" width="17.875" style="2" customWidth="1"/>
    <col min="8450" max="8450" width="14.25" style="2" customWidth="1"/>
    <col min="8451" max="8454" width="13.5" style="2" customWidth="1"/>
    <col min="8455" max="8455" width="15.875" style="2" customWidth="1"/>
    <col min="8456" max="8704" width="8.875" style="2"/>
    <col min="8705" max="8705" width="17.875" style="2" customWidth="1"/>
    <col min="8706" max="8706" width="14.25" style="2" customWidth="1"/>
    <col min="8707" max="8710" width="13.5" style="2" customWidth="1"/>
    <col min="8711" max="8711" width="15.875" style="2" customWidth="1"/>
    <col min="8712" max="8960" width="8.875" style="2"/>
    <col min="8961" max="8961" width="17.875" style="2" customWidth="1"/>
    <col min="8962" max="8962" width="14.25" style="2" customWidth="1"/>
    <col min="8963" max="8966" width="13.5" style="2" customWidth="1"/>
    <col min="8967" max="8967" width="15.875" style="2" customWidth="1"/>
    <col min="8968" max="9216" width="8.875" style="2"/>
    <col min="9217" max="9217" width="17.875" style="2" customWidth="1"/>
    <col min="9218" max="9218" width="14.25" style="2" customWidth="1"/>
    <col min="9219" max="9222" width="13.5" style="2" customWidth="1"/>
    <col min="9223" max="9223" width="15.875" style="2" customWidth="1"/>
    <col min="9224" max="9472" width="8.875" style="2"/>
    <col min="9473" max="9473" width="17.875" style="2" customWidth="1"/>
    <col min="9474" max="9474" width="14.25" style="2" customWidth="1"/>
    <col min="9475" max="9478" width="13.5" style="2" customWidth="1"/>
    <col min="9479" max="9479" width="15.875" style="2" customWidth="1"/>
    <col min="9480" max="9728" width="8.875" style="2"/>
    <col min="9729" max="9729" width="17.875" style="2" customWidth="1"/>
    <col min="9730" max="9730" width="14.25" style="2" customWidth="1"/>
    <col min="9731" max="9734" width="13.5" style="2" customWidth="1"/>
    <col min="9735" max="9735" width="15.875" style="2" customWidth="1"/>
    <col min="9736" max="9984" width="8.875" style="2"/>
    <col min="9985" max="9985" width="17.875" style="2" customWidth="1"/>
    <col min="9986" max="9986" width="14.25" style="2" customWidth="1"/>
    <col min="9987" max="9990" width="13.5" style="2" customWidth="1"/>
    <col min="9991" max="9991" width="15.875" style="2" customWidth="1"/>
    <col min="9992" max="10240" width="8.875" style="2"/>
    <col min="10241" max="10241" width="17.875" style="2" customWidth="1"/>
    <col min="10242" max="10242" width="14.25" style="2" customWidth="1"/>
    <col min="10243" max="10246" width="13.5" style="2" customWidth="1"/>
    <col min="10247" max="10247" width="15.875" style="2" customWidth="1"/>
    <col min="10248" max="10496" width="8.875" style="2"/>
    <col min="10497" max="10497" width="17.875" style="2" customWidth="1"/>
    <col min="10498" max="10498" width="14.25" style="2" customWidth="1"/>
    <col min="10499" max="10502" width="13.5" style="2" customWidth="1"/>
    <col min="10503" max="10503" width="15.875" style="2" customWidth="1"/>
    <col min="10504" max="10752" width="8.875" style="2"/>
    <col min="10753" max="10753" width="17.875" style="2" customWidth="1"/>
    <col min="10754" max="10754" width="14.25" style="2" customWidth="1"/>
    <col min="10755" max="10758" width="13.5" style="2" customWidth="1"/>
    <col min="10759" max="10759" width="15.875" style="2" customWidth="1"/>
    <col min="10760" max="11008" width="8.875" style="2"/>
    <col min="11009" max="11009" width="17.875" style="2" customWidth="1"/>
    <col min="11010" max="11010" width="14.25" style="2" customWidth="1"/>
    <col min="11011" max="11014" width="13.5" style="2" customWidth="1"/>
    <col min="11015" max="11015" width="15.875" style="2" customWidth="1"/>
    <col min="11016" max="11264" width="8.875" style="2"/>
    <col min="11265" max="11265" width="17.875" style="2" customWidth="1"/>
    <col min="11266" max="11266" width="14.25" style="2" customWidth="1"/>
    <col min="11267" max="11270" width="13.5" style="2" customWidth="1"/>
    <col min="11271" max="11271" width="15.875" style="2" customWidth="1"/>
    <col min="11272" max="11520" width="8.875" style="2"/>
    <col min="11521" max="11521" width="17.875" style="2" customWidth="1"/>
    <col min="11522" max="11522" width="14.25" style="2" customWidth="1"/>
    <col min="11523" max="11526" width="13.5" style="2" customWidth="1"/>
    <col min="11527" max="11527" width="15.875" style="2" customWidth="1"/>
    <col min="11528" max="11776" width="8.875" style="2"/>
    <col min="11777" max="11777" width="17.875" style="2" customWidth="1"/>
    <col min="11778" max="11778" width="14.25" style="2" customWidth="1"/>
    <col min="11779" max="11782" width="13.5" style="2" customWidth="1"/>
    <col min="11783" max="11783" width="15.875" style="2" customWidth="1"/>
    <col min="11784" max="12032" width="8.875" style="2"/>
    <col min="12033" max="12033" width="17.875" style="2" customWidth="1"/>
    <col min="12034" max="12034" width="14.25" style="2" customWidth="1"/>
    <col min="12035" max="12038" width="13.5" style="2" customWidth="1"/>
    <col min="12039" max="12039" width="15.875" style="2" customWidth="1"/>
    <col min="12040" max="12288" width="8.875" style="2"/>
    <col min="12289" max="12289" width="17.875" style="2" customWidth="1"/>
    <col min="12290" max="12290" width="14.25" style="2" customWidth="1"/>
    <col min="12291" max="12294" width="13.5" style="2" customWidth="1"/>
    <col min="12295" max="12295" width="15.875" style="2" customWidth="1"/>
    <col min="12296" max="12544" width="8.875" style="2"/>
    <col min="12545" max="12545" width="17.875" style="2" customWidth="1"/>
    <col min="12546" max="12546" width="14.25" style="2" customWidth="1"/>
    <col min="12547" max="12550" width="13.5" style="2" customWidth="1"/>
    <col min="12551" max="12551" width="15.875" style="2" customWidth="1"/>
    <col min="12552" max="12800" width="8.875" style="2"/>
    <col min="12801" max="12801" width="17.875" style="2" customWidth="1"/>
    <col min="12802" max="12802" width="14.25" style="2" customWidth="1"/>
    <col min="12803" max="12806" width="13.5" style="2" customWidth="1"/>
    <col min="12807" max="12807" width="15.875" style="2" customWidth="1"/>
    <col min="12808" max="13056" width="8.875" style="2"/>
    <col min="13057" max="13057" width="17.875" style="2" customWidth="1"/>
    <col min="13058" max="13058" width="14.25" style="2" customWidth="1"/>
    <col min="13059" max="13062" width="13.5" style="2" customWidth="1"/>
    <col min="13063" max="13063" width="15.875" style="2" customWidth="1"/>
    <col min="13064" max="13312" width="8.875" style="2"/>
    <col min="13313" max="13313" width="17.875" style="2" customWidth="1"/>
    <col min="13314" max="13314" width="14.25" style="2" customWidth="1"/>
    <col min="13315" max="13318" width="13.5" style="2" customWidth="1"/>
    <col min="13319" max="13319" width="15.875" style="2" customWidth="1"/>
    <col min="13320" max="13568" width="8.875" style="2"/>
    <col min="13569" max="13569" width="17.875" style="2" customWidth="1"/>
    <col min="13570" max="13570" width="14.25" style="2" customWidth="1"/>
    <col min="13571" max="13574" width="13.5" style="2" customWidth="1"/>
    <col min="13575" max="13575" width="15.875" style="2" customWidth="1"/>
    <col min="13576" max="13824" width="8.875" style="2"/>
    <col min="13825" max="13825" width="17.875" style="2" customWidth="1"/>
    <col min="13826" max="13826" width="14.25" style="2" customWidth="1"/>
    <col min="13827" max="13830" width="13.5" style="2" customWidth="1"/>
    <col min="13831" max="13831" width="15.875" style="2" customWidth="1"/>
    <col min="13832" max="14080" width="8.875" style="2"/>
    <col min="14081" max="14081" width="17.875" style="2" customWidth="1"/>
    <col min="14082" max="14082" width="14.25" style="2" customWidth="1"/>
    <col min="14083" max="14086" width="13.5" style="2" customWidth="1"/>
    <col min="14087" max="14087" width="15.875" style="2" customWidth="1"/>
    <col min="14088" max="14336" width="8.875" style="2"/>
    <col min="14337" max="14337" width="17.875" style="2" customWidth="1"/>
    <col min="14338" max="14338" width="14.25" style="2" customWidth="1"/>
    <col min="14339" max="14342" width="13.5" style="2" customWidth="1"/>
    <col min="14343" max="14343" width="15.875" style="2" customWidth="1"/>
    <col min="14344" max="14592" width="8.875" style="2"/>
    <col min="14593" max="14593" width="17.875" style="2" customWidth="1"/>
    <col min="14594" max="14594" width="14.25" style="2" customWidth="1"/>
    <col min="14595" max="14598" width="13.5" style="2" customWidth="1"/>
    <col min="14599" max="14599" width="15.875" style="2" customWidth="1"/>
    <col min="14600" max="14848" width="8.875" style="2"/>
    <col min="14849" max="14849" width="17.875" style="2" customWidth="1"/>
    <col min="14850" max="14850" width="14.25" style="2" customWidth="1"/>
    <col min="14851" max="14854" width="13.5" style="2" customWidth="1"/>
    <col min="14855" max="14855" width="15.875" style="2" customWidth="1"/>
    <col min="14856" max="15104" width="8.875" style="2"/>
    <col min="15105" max="15105" width="17.875" style="2" customWidth="1"/>
    <col min="15106" max="15106" width="14.25" style="2" customWidth="1"/>
    <col min="15107" max="15110" width="13.5" style="2" customWidth="1"/>
    <col min="15111" max="15111" width="15.875" style="2" customWidth="1"/>
    <col min="15112" max="15360" width="8.875" style="2"/>
    <col min="15361" max="15361" width="17.875" style="2" customWidth="1"/>
    <col min="15362" max="15362" width="14.25" style="2" customWidth="1"/>
    <col min="15363" max="15366" width="13.5" style="2" customWidth="1"/>
    <col min="15367" max="15367" width="15.875" style="2" customWidth="1"/>
    <col min="15368" max="15616" width="8.875" style="2"/>
    <col min="15617" max="15617" width="17.875" style="2" customWidth="1"/>
    <col min="15618" max="15618" width="14.25" style="2" customWidth="1"/>
    <col min="15619" max="15622" width="13.5" style="2" customWidth="1"/>
    <col min="15623" max="15623" width="15.875" style="2" customWidth="1"/>
    <col min="15624" max="15872" width="8.875" style="2"/>
    <col min="15873" max="15873" width="17.875" style="2" customWidth="1"/>
    <col min="15874" max="15874" width="14.25" style="2" customWidth="1"/>
    <col min="15875" max="15878" width="13.5" style="2" customWidth="1"/>
    <col min="15879" max="15879" width="15.875" style="2" customWidth="1"/>
    <col min="15880" max="16128" width="8.875" style="2"/>
    <col min="16129" max="16129" width="17.875" style="2" customWidth="1"/>
    <col min="16130" max="16130" width="14.25" style="2" customWidth="1"/>
    <col min="16131" max="16134" width="13.5" style="2" customWidth="1"/>
    <col min="16135" max="16135" width="15.875" style="2" customWidth="1"/>
    <col min="16136" max="16384" width="8.875" style="2"/>
  </cols>
  <sheetData>
    <row r="1" spans="1:8" ht="33.950000000000003" customHeight="1">
      <c r="A1" s="1" t="s">
        <v>134</v>
      </c>
      <c r="C1" s="13"/>
      <c r="D1" s="13"/>
      <c r="E1" s="14"/>
      <c r="F1" s="14"/>
      <c r="G1" s="14"/>
    </row>
    <row r="2" spans="1:8" ht="45.75" customHeight="1">
      <c r="A2" s="56" t="s">
        <v>135</v>
      </c>
      <c r="B2" s="56"/>
      <c r="C2" s="56"/>
      <c r="D2" s="56"/>
      <c r="E2" s="56"/>
      <c r="F2" s="56"/>
      <c r="G2" s="56"/>
      <c r="H2" s="56"/>
    </row>
    <row r="3" spans="1:8" ht="23.25" customHeight="1">
      <c r="A3" s="3"/>
      <c r="B3" s="16"/>
      <c r="C3" s="17"/>
      <c r="D3" s="17"/>
      <c r="E3" s="17"/>
      <c r="F3" s="17"/>
      <c r="G3" s="57" t="s">
        <v>0</v>
      </c>
      <c r="H3" s="57"/>
    </row>
    <row r="4" spans="1:8" ht="41.25" customHeight="1">
      <c r="A4" s="4"/>
      <c r="B4" s="11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6" t="s">
        <v>133</v>
      </c>
      <c r="H4" s="6" t="s">
        <v>6</v>
      </c>
    </row>
    <row r="5" spans="1:8" ht="16.5" customHeight="1">
      <c r="A5" s="7" t="s">
        <v>7</v>
      </c>
      <c r="B5" s="18">
        <v>2633.2383880000002</v>
      </c>
      <c r="C5" s="19">
        <v>338511</v>
      </c>
      <c r="D5" s="19">
        <v>8494</v>
      </c>
      <c r="E5" s="19">
        <v>1941</v>
      </c>
      <c r="F5" s="19">
        <v>133004</v>
      </c>
      <c r="G5" s="19">
        <v>188658</v>
      </c>
      <c r="H5" s="20">
        <f>F5-G5</f>
        <v>-55654</v>
      </c>
    </row>
    <row r="6" spans="1:8" ht="16.5" customHeight="1">
      <c r="A6" s="7" t="s">
        <v>8</v>
      </c>
      <c r="B6" s="18">
        <v>542.42169999999999</v>
      </c>
      <c r="C6" s="19">
        <v>71087</v>
      </c>
      <c r="D6" s="19">
        <v>1365</v>
      </c>
      <c r="E6" s="19">
        <v>332</v>
      </c>
      <c r="F6" s="19">
        <f>SUM(F7:F19)</f>
        <v>21511</v>
      </c>
      <c r="G6" s="19">
        <f>SUM(G7:G19)</f>
        <v>29032</v>
      </c>
      <c r="H6" s="20">
        <f>F6-G6</f>
        <v>-7521</v>
      </c>
    </row>
    <row r="7" spans="1:8" ht="16.5" customHeight="1">
      <c r="A7" s="8" t="s">
        <v>9</v>
      </c>
      <c r="B7" s="21">
        <v>511.0326</v>
      </c>
      <c r="C7" s="22">
        <v>68170</v>
      </c>
      <c r="D7" s="23">
        <v>1270</v>
      </c>
      <c r="E7" s="24">
        <v>283</v>
      </c>
      <c r="F7" s="24">
        <v>17934</v>
      </c>
      <c r="G7" s="24">
        <v>25856</v>
      </c>
      <c r="H7" s="24">
        <f t="shared" ref="H7:H70" si="0">F7-G7</f>
        <v>-7922</v>
      </c>
    </row>
    <row r="8" spans="1:8" ht="16.5" customHeight="1">
      <c r="A8" s="9" t="s">
        <v>10</v>
      </c>
      <c r="B8" s="25"/>
      <c r="C8" s="22"/>
      <c r="D8" s="23"/>
      <c r="E8" s="24"/>
      <c r="F8" s="24"/>
      <c r="G8" s="24"/>
      <c r="H8" s="24"/>
    </row>
    <row r="9" spans="1:8" ht="16.5" customHeight="1">
      <c r="A9" s="9" t="s">
        <v>11</v>
      </c>
      <c r="B9" s="21">
        <v>2.2050999999999998</v>
      </c>
      <c r="C9" s="26">
        <v>262</v>
      </c>
      <c r="D9" s="26">
        <v>11</v>
      </c>
      <c r="E9" s="26">
        <v>5</v>
      </c>
      <c r="F9" s="26">
        <v>402</v>
      </c>
      <c r="G9" s="24">
        <v>199</v>
      </c>
      <c r="H9" s="24">
        <f t="shared" si="0"/>
        <v>203</v>
      </c>
    </row>
    <row r="10" spans="1:8" ht="16.5" customHeight="1">
      <c r="A10" s="9" t="s">
        <v>12</v>
      </c>
      <c r="B10" s="21">
        <v>5.524</v>
      </c>
      <c r="C10" s="26">
        <v>489</v>
      </c>
      <c r="D10" s="26">
        <v>19</v>
      </c>
      <c r="E10" s="26">
        <v>10</v>
      </c>
      <c r="F10" s="26">
        <v>628</v>
      </c>
      <c r="G10" s="24">
        <v>510</v>
      </c>
      <c r="H10" s="24">
        <f t="shared" si="0"/>
        <v>118</v>
      </c>
    </row>
    <row r="11" spans="1:8" ht="16.5" customHeight="1">
      <c r="A11" s="9" t="s">
        <v>13</v>
      </c>
      <c r="B11" s="21"/>
      <c r="C11" s="26"/>
      <c r="D11" s="26"/>
      <c r="E11" s="26"/>
      <c r="F11" s="26"/>
      <c r="G11" s="24"/>
      <c r="H11" s="24"/>
    </row>
    <row r="12" spans="1:8" ht="16.5" customHeight="1">
      <c r="A12" s="9" t="s">
        <v>14</v>
      </c>
      <c r="B12" s="21">
        <v>1.91</v>
      </c>
      <c r="C12" s="26">
        <v>170</v>
      </c>
      <c r="D12" s="26">
        <v>5</v>
      </c>
      <c r="E12" s="26">
        <v>3</v>
      </c>
      <c r="F12" s="26">
        <v>391</v>
      </c>
      <c r="G12" s="24">
        <v>183</v>
      </c>
      <c r="H12" s="24">
        <f t="shared" si="0"/>
        <v>208</v>
      </c>
    </row>
    <row r="13" spans="1:8" ht="16.5" customHeight="1">
      <c r="A13" s="9" t="s">
        <v>15</v>
      </c>
      <c r="B13" s="21"/>
      <c r="C13" s="26"/>
      <c r="D13" s="26"/>
      <c r="E13" s="26"/>
      <c r="F13" s="26"/>
      <c r="G13" s="24"/>
      <c r="H13" s="24"/>
    </row>
    <row r="14" spans="1:8" ht="16.5" customHeight="1">
      <c r="A14" s="9" t="s">
        <v>16</v>
      </c>
      <c r="B14" s="21"/>
      <c r="C14" s="26"/>
      <c r="D14" s="26"/>
      <c r="E14" s="26"/>
      <c r="F14" s="26"/>
      <c r="G14" s="24"/>
      <c r="H14" s="24"/>
    </row>
    <row r="15" spans="1:8" ht="16.5" customHeight="1">
      <c r="A15" s="9" t="s">
        <v>17</v>
      </c>
      <c r="B15" s="21">
        <v>1.35</v>
      </c>
      <c r="C15" s="26">
        <v>130</v>
      </c>
      <c r="D15" s="26">
        <v>5</v>
      </c>
      <c r="E15" s="26">
        <v>1</v>
      </c>
      <c r="F15" s="26">
        <v>376</v>
      </c>
      <c r="G15" s="24">
        <v>163</v>
      </c>
      <c r="H15" s="24">
        <f t="shared" si="0"/>
        <v>213</v>
      </c>
    </row>
    <row r="16" spans="1:8" ht="16.5" customHeight="1">
      <c r="A16" s="9" t="s">
        <v>18</v>
      </c>
      <c r="B16" s="21">
        <v>20.399999999999999</v>
      </c>
      <c r="C16" s="26">
        <v>1866</v>
      </c>
      <c r="D16" s="26">
        <v>55</v>
      </c>
      <c r="E16" s="26">
        <v>30</v>
      </c>
      <c r="F16" s="26">
        <v>1780</v>
      </c>
      <c r="G16" s="24">
        <v>2121</v>
      </c>
      <c r="H16" s="24">
        <f t="shared" si="0"/>
        <v>-341</v>
      </c>
    </row>
    <row r="17" spans="1:8" ht="16.5" customHeight="1">
      <c r="A17" s="9" t="s">
        <v>19</v>
      </c>
      <c r="B17" s="25"/>
      <c r="C17" s="22"/>
      <c r="D17" s="23"/>
      <c r="E17" s="24"/>
      <c r="F17" s="24"/>
      <c r="G17" s="24"/>
      <c r="H17" s="24"/>
    </row>
    <row r="18" spans="1:8" ht="16.5" customHeight="1">
      <c r="A18" s="9" t="s">
        <v>20</v>
      </c>
      <c r="B18" s="25"/>
      <c r="C18" s="22"/>
      <c r="D18" s="23"/>
      <c r="E18" s="24"/>
      <c r="F18" s="24"/>
      <c r="G18" s="24"/>
      <c r="H18" s="24"/>
    </row>
    <row r="19" spans="1:8" ht="16.5" customHeight="1">
      <c r="A19" s="9" t="s">
        <v>21</v>
      </c>
      <c r="B19" s="25"/>
      <c r="C19" s="22"/>
      <c r="D19" s="23"/>
      <c r="E19" s="24"/>
      <c r="F19" s="24"/>
      <c r="G19" s="24"/>
      <c r="H19" s="24"/>
    </row>
    <row r="20" spans="1:8" ht="16.5" customHeight="1">
      <c r="A20" s="7" t="s">
        <v>22</v>
      </c>
      <c r="B20" s="18">
        <v>406.197</v>
      </c>
      <c r="C20" s="19">
        <v>64514</v>
      </c>
      <c r="D20" s="19">
        <v>1827</v>
      </c>
      <c r="E20" s="19">
        <v>148</v>
      </c>
      <c r="F20" s="19">
        <f>SUM(F21:F28)</f>
        <v>17870</v>
      </c>
      <c r="G20" s="19">
        <f>SUM(G21:G28)</f>
        <v>25432</v>
      </c>
      <c r="H20" s="20">
        <f t="shared" si="0"/>
        <v>-7562</v>
      </c>
    </row>
    <row r="21" spans="1:8" ht="16.5" customHeight="1">
      <c r="A21" s="8" t="s">
        <v>9</v>
      </c>
      <c r="B21" s="27">
        <v>324.25700000000001</v>
      </c>
      <c r="C21" s="22">
        <v>56303</v>
      </c>
      <c r="D21" s="22">
        <v>1510</v>
      </c>
      <c r="E21" s="22">
        <v>110</v>
      </c>
      <c r="F21" s="22">
        <v>10946</v>
      </c>
      <c r="G21" s="22">
        <v>17469</v>
      </c>
      <c r="H21" s="24">
        <f t="shared" si="0"/>
        <v>-6523</v>
      </c>
    </row>
    <row r="22" spans="1:8" ht="16.5" customHeight="1">
      <c r="A22" s="9" t="s">
        <v>23</v>
      </c>
      <c r="B22" s="21">
        <v>32.08</v>
      </c>
      <c r="C22" s="28">
        <v>2878</v>
      </c>
      <c r="D22" s="28">
        <v>92</v>
      </c>
      <c r="E22" s="28">
        <v>4</v>
      </c>
      <c r="F22" s="28">
        <v>1792</v>
      </c>
      <c r="G22" s="24">
        <v>2159</v>
      </c>
      <c r="H22" s="24">
        <f t="shared" si="0"/>
        <v>-367</v>
      </c>
    </row>
    <row r="23" spans="1:8" ht="16.5" customHeight="1">
      <c r="A23" s="9" t="s">
        <v>24</v>
      </c>
      <c r="B23" s="21"/>
      <c r="C23" s="22"/>
      <c r="D23" s="23"/>
      <c r="E23" s="24"/>
      <c r="F23" s="24"/>
      <c r="G23" s="24"/>
      <c r="H23" s="24"/>
    </row>
    <row r="24" spans="1:8" ht="16.5" customHeight="1">
      <c r="A24" s="9" t="s">
        <v>25</v>
      </c>
      <c r="B24" s="21"/>
      <c r="C24" s="22"/>
      <c r="D24" s="23"/>
      <c r="E24" s="24"/>
      <c r="F24" s="24"/>
      <c r="G24" s="24"/>
      <c r="H24" s="24"/>
    </row>
    <row r="25" spans="1:8" ht="16.5" customHeight="1">
      <c r="A25" s="9" t="s">
        <v>26</v>
      </c>
      <c r="B25" s="21">
        <v>16.03</v>
      </c>
      <c r="C25" s="29">
        <v>1450</v>
      </c>
      <c r="D25" s="29">
        <v>74</v>
      </c>
      <c r="E25" s="30">
        <v>4</v>
      </c>
      <c r="F25" s="30">
        <v>1494</v>
      </c>
      <c r="G25" s="22">
        <v>1745</v>
      </c>
      <c r="H25" s="24">
        <f t="shared" si="0"/>
        <v>-251</v>
      </c>
    </row>
    <row r="26" spans="1:8" ht="16.5" customHeight="1">
      <c r="A26" s="9" t="s">
        <v>27</v>
      </c>
      <c r="B26" s="21">
        <v>26.51</v>
      </c>
      <c r="C26" s="28">
        <v>3061</v>
      </c>
      <c r="D26" s="28">
        <v>120</v>
      </c>
      <c r="E26" s="28">
        <v>25</v>
      </c>
      <c r="F26" s="28">
        <v>2701</v>
      </c>
      <c r="G26" s="24">
        <v>3449</v>
      </c>
      <c r="H26" s="24">
        <f t="shared" si="0"/>
        <v>-748</v>
      </c>
    </row>
    <row r="27" spans="1:8" ht="16.5" customHeight="1">
      <c r="A27" s="9" t="s">
        <v>28</v>
      </c>
      <c r="B27" s="21">
        <v>5.0999999999999996</v>
      </c>
      <c r="C27" s="28">
        <v>562</v>
      </c>
      <c r="D27" s="28">
        <v>23</v>
      </c>
      <c r="E27" s="28">
        <v>2</v>
      </c>
      <c r="F27" s="28">
        <v>558</v>
      </c>
      <c r="G27" s="24">
        <v>422</v>
      </c>
      <c r="H27" s="24">
        <f t="shared" si="0"/>
        <v>136</v>
      </c>
    </row>
    <row r="28" spans="1:8" ht="16.5" customHeight="1">
      <c r="A28" s="9" t="s">
        <v>29</v>
      </c>
      <c r="B28" s="21">
        <v>2.2200000000000002</v>
      </c>
      <c r="C28" s="28">
        <v>260</v>
      </c>
      <c r="D28" s="28">
        <v>8</v>
      </c>
      <c r="E28" s="28">
        <v>3</v>
      </c>
      <c r="F28" s="28">
        <v>379</v>
      </c>
      <c r="G28" s="22">
        <v>188</v>
      </c>
      <c r="H28" s="24">
        <f t="shared" si="0"/>
        <v>191</v>
      </c>
    </row>
    <row r="29" spans="1:8" ht="16.5" customHeight="1">
      <c r="A29" s="7" t="s">
        <v>30</v>
      </c>
      <c r="B29" s="31">
        <v>492.58940000000001</v>
      </c>
      <c r="C29" s="32">
        <v>63683</v>
      </c>
      <c r="D29" s="32">
        <v>1608</v>
      </c>
      <c r="E29" s="32">
        <v>472</v>
      </c>
      <c r="F29" s="32">
        <f>SUM(F30:F42)</f>
        <v>32408</v>
      </c>
      <c r="G29" s="32">
        <f>SUM(G30:G42)</f>
        <v>60309</v>
      </c>
      <c r="H29" s="20">
        <f t="shared" si="0"/>
        <v>-27901</v>
      </c>
    </row>
    <row r="30" spans="1:8" ht="16.5" customHeight="1">
      <c r="A30" s="8" t="s">
        <v>9</v>
      </c>
      <c r="B30" s="33">
        <v>490.98939999999999</v>
      </c>
      <c r="C30" s="34">
        <v>63519</v>
      </c>
      <c r="D30" s="34">
        <v>1603</v>
      </c>
      <c r="E30" s="34">
        <v>469</v>
      </c>
      <c r="F30" s="34">
        <v>32004</v>
      </c>
      <c r="G30" s="34">
        <v>60107</v>
      </c>
      <c r="H30" s="24">
        <f t="shared" si="0"/>
        <v>-28103</v>
      </c>
    </row>
    <row r="31" spans="1:8" ht="16.5" customHeight="1">
      <c r="A31" s="9" t="s">
        <v>31</v>
      </c>
      <c r="B31" s="25"/>
      <c r="C31" s="22"/>
      <c r="D31" s="23"/>
      <c r="E31" s="24"/>
      <c r="F31" s="24"/>
      <c r="G31" s="24"/>
      <c r="H31" s="24"/>
    </row>
    <row r="32" spans="1:8" ht="16.5" customHeight="1">
      <c r="A32" s="9" t="s">
        <v>32</v>
      </c>
      <c r="B32" s="25"/>
      <c r="C32" s="22"/>
      <c r="D32" s="23"/>
      <c r="E32" s="24"/>
      <c r="F32" s="24"/>
      <c r="G32" s="24"/>
      <c r="H32" s="24"/>
    </row>
    <row r="33" spans="1:8" ht="16.5" customHeight="1">
      <c r="A33" s="9" t="s">
        <v>33</v>
      </c>
      <c r="B33" s="25"/>
      <c r="C33" s="22"/>
      <c r="D33" s="23"/>
      <c r="E33" s="24"/>
      <c r="F33" s="24"/>
      <c r="G33" s="24"/>
      <c r="H33" s="24"/>
    </row>
    <row r="34" spans="1:8" ht="16.5" customHeight="1">
      <c r="A34" s="9" t="s">
        <v>34</v>
      </c>
      <c r="B34" s="25"/>
      <c r="C34" s="22"/>
      <c r="D34" s="23"/>
      <c r="E34" s="24"/>
      <c r="F34" s="24"/>
      <c r="G34" s="24"/>
      <c r="H34" s="24"/>
    </row>
    <row r="35" spans="1:8" ht="16.5" customHeight="1">
      <c r="A35" s="9" t="s">
        <v>35</v>
      </c>
      <c r="B35" s="25"/>
      <c r="C35" s="22"/>
      <c r="D35" s="23"/>
      <c r="E35" s="24"/>
      <c r="F35" s="24"/>
      <c r="G35" s="24"/>
      <c r="H35" s="24"/>
    </row>
    <row r="36" spans="1:8" ht="16.5" customHeight="1">
      <c r="A36" s="9" t="s">
        <v>36</v>
      </c>
      <c r="B36" s="25"/>
      <c r="C36" s="22"/>
      <c r="D36" s="23"/>
      <c r="E36" s="24"/>
      <c r="F36" s="24"/>
      <c r="G36" s="24"/>
      <c r="H36" s="24"/>
    </row>
    <row r="37" spans="1:8" ht="16.5" customHeight="1">
      <c r="A37" s="9" t="s">
        <v>37</v>
      </c>
      <c r="B37" s="25"/>
      <c r="C37" s="22"/>
      <c r="D37" s="23"/>
      <c r="E37" s="24"/>
      <c r="F37" s="24"/>
      <c r="G37" s="24"/>
      <c r="H37" s="24"/>
    </row>
    <row r="38" spans="1:8" ht="16.5" customHeight="1">
      <c r="A38" s="9" t="s">
        <v>38</v>
      </c>
      <c r="B38" s="25"/>
      <c r="C38" s="22"/>
      <c r="D38" s="23"/>
      <c r="E38" s="24"/>
      <c r="F38" s="24"/>
      <c r="G38" s="24"/>
      <c r="H38" s="24"/>
    </row>
    <row r="39" spans="1:8" ht="16.5" customHeight="1">
      <c r="A39" s="9" t="s">
        <v>39</v>
      </c>
      <c r="B39" s="25"/>
      <c r="C39" s="22"/>
      <c r="D39" s="23"/>
      <c r="E39" s="24"/>
      <c r="F39" s="24"/>
      <c r="G39" s="24"/>
      <c r="H39" s="24"/>
    </row>
    <row r="40" spans="1:8" ht="16.5" customHeight="1">
      <c r="A40" s="9" t="s">
        <v>40</v>
      </c>
      <c r="B40" s="25"/>
      <c r="C40" s="22"/>
      <c r="D40" s="23"/>
      <c r="E40" s="24"/>
      <c r="F40" s="24"/>
      <c r="G40" s="24"/>
      <c r="H40" s="24"/>
    </row>
    <row r="41" spans="1:8" ht="16.5" customHeight="1">
      <c r="A41" s="9" t="s">
        <v>41</v>
      </c>
      <c r="B41" s="35">
        <v>1.6</v>
      </c>
      <c r="C41" s="36">
        <v>164</v>
      </c>
      <c r="D41" s="36">
        <v>5</v>
      </c>
      <c r="E41" s="36">
        <v>3</v>
      </c>
      <c r="F41" s="36">
        <v>404</v>
      </c>
      <c r="G41" s="37">
        <v>202</v>
      </c>
      <c r="H41" s="24">
        <f t="shared" si="0"/>
        <v>202</v>
      </c>
    </row>
    <row r="42" spans="1:8" ht="16.5" customHeight="1">
      <c r="A42" s="9" t="s">
        <v>42</v>
      </c>
      <c r="B42" s="25"/>
      <c r="C42" s="22"/>
      <c r="D42" s="23"/>
      <c r="E42" s="24"/>
      <c r="F42" s="24"/>
      <c r="G42" s="24"/>
      <c r="H42" s="24"/>
    </row>
    <row r="43" spans="1:8" s="10" customFormat="1" ht="16.5" customHeight="1">
      <c r="A43" s="7" t="s">
        <v>43</v>
      </c>
      <c r="B43" s="18">
        <v>73.986800000000002</v>
      </c>
      <c r="C43" s="19">
        <v>12219</v>
      </c>
      <c r="D43" s="19">
        <v>245</v>
      </c>
      <c r="E43" s="19">
        <v>50</v>
      </c>
      <c r="F43" s="19">
        <f>SUM(F44:F54)</f>
        <v>4254</v>
      </c>
      <c r="G43" s="19">
        <f>SUM(G44:G54)</f>
        <v>5179</v>
      </c>
      <c r="H43" s="20">
        <f t="shared" si="0"/>
        <v>-925</v>
      </c>
    </row>
    <row r="44" spans="1:8" ht="16.5" customHeight="1">
      <c r="A44" s="8" t="s">
        <v>9</v>
      </c>
      <c r="B44" s="27">
        <v>60.5</v>
      </c>
      <c r="C44" s="22">
        <v>10738</v>
      </c>
      <c r="D44" s="22">
        <v>205</v>
      </c>
      <c r="E44" s="22">
        <v>33</v>
      </c>
      <c r="F44" s="22">
        <v>2848</v>
      </c>
      <c r="G44" s="22">
        <v>3927</v>
      </c>
      <c r="H44" s="24">
        <f t="shared" si="0"/>
        <v>-1079</v>
      </c>
    </row>
    <row r="45" spans="1:8" ht="16.5" customHeight="1">
      <c r="A45" s="9" t="s">
        <v>44</v>
      </c>
      <c r="B45" s="21">
        <v>5.7207999999999997</v>
      </c>
      <c r="C45" s="26">
        <v>536</v>
      </c>
      <c r="D45" s="26">
        <v>14</v>
      </c>
      <c r="E45" s="26">
        <v>3</v>
      </c>
      <c r="F45" s="26">
        <v>639</v>
      </c>
      <c r="G45" s="24">
        <v>535</v>
      </c>
      <c r="H45" s="24">
        <f t="shared" si="0"/>
        <v>104</v>
      </c>
    </row>
    <row r="46" spans="1:8" ht="16.5" customHeight="1">
      <c r="A46" s="9" t="s">
        <v>45</v>
      </c>
      <c r="B46" s="21">
        <v>7.766</v>
      </c>
      <c r="C46" s="26">
        <v>945</v>
      </c>
      <c r="D46" s="26">
        <v>26</v>
      </c>
      <c r="E46" s="26">
        <v>14</v>
      </c>
      <c r="F46" s="26">
        <v>767</v>
      </c>
      <c r="G46" s="24">
        <v>717</v>
      </c>
      <c r="H46" s="24">
        <f t="shared" si="0"/>
        <v>50</v>
      </c>
    </row>
    <row r="47" spans="1:8" ht="16.5" customHeight="1">
      <c r="A47" s="9" t="s">
        <v>46</v>
      </c>
      <c r="B47" s="25"/>
      <c r="C47" s="22"/>
      <c r="D47" s="23"/>
      <c r="E47" s="24"/>
      <c r="F47" s="24"/>
      <c r="G47" s="24"/>
      <c r="H47" s="24"/>
    </row>
    <row r="48" spans="1:8" ht="16.5" customHeight="1">
      <c r="A48" s="9" t="s">
        <v>47</v>
      </c>
      <c r="B48" s="25"/>
      <c r="C48" s="22"/>
      <c r="D48" s="23"/>
      <c r="E48" s="24"/>
      <c r="F48" s="24"/>
      <c r="G48" s="24"/>
      <c r="H48" s="24"/>
    </row>
    <row r="49" spans="1:8" ht="16.5" customHeight="1">
      <c r="A49" s="9" t="s">
        <v>48</v>
      </c>
      <c r="B49" s="25"/>
      <c r="C49" s="22"/>
      <c r="D49" s="23"/>
      <c r="E49" s="24"/>
      <c r="F49" s="24"/>
      <c r="G49" s="24"/>
      <c r="H49" s="24"/>
    </row>
    <row r="50" spans="1:8" ht="16.5" customHeight="1">
      <c r="A50" s="9" t="s">
        <v>49</v>
      </c>
      <c r="B50" s="25"/>
      <c r="C50" s="22"/>
      <c r="D50" s="23"/>
      <c r="E50" s="24"/>
      <c r="F50" s="24"/>
      <c r="G50" s="24"/>
      <c r="H50" s="24"/>
    </row>
    <row r="51" spans="1:8" ht="16.5" customHeight="1">
      <c r="A51" s="9" t="s">
        <v>50</v>
      </c>
      <c r="B51" s="25"/>
      <c r="C51" s="22"/>
      <c r="D51" s="23"/>
      <c r="E51" s="24"/>
      <c r="F51" s="24"/>
      <c r="G51" s="24"/>
      <c r="H51" s="24"/>
    </row>
    <row r="52" spans="1:8" ht="16.5" customHeight="1">
      <c r="A52" s="9" t="s">
        <v>51</v>
      </c>
      <c r="B52" s="25"/>
      <c r="C52" s="22"/>
      <c r="D52" s="23"/>
      <c r="E52" s="24"/>
      <c r="F52" s="24"/>
      <c r="G52" s="24"/>
      <c r="H52" s="24"/>
    </row>
    <row r="53" spans="1:8" ht="16.5" customHeight="1">
      <c r="A53" s="9" t="s">
        <v>52</v>
      </c>
      <c r="B53" s="25"/>
      <c r="C53" s="22"/>
      <c r="D53" s="23"/>
      <c r="E53" s="24"/>
      <c r="F53" s="24"/>
      <c r="G53" s="24"/>
      <c r="H53" s="24"/>
    </row>
    <row r="54" spans="1:8" ht="16.5" customHeight="1">
      <c r="A54" s="9" t="s">
        <v>53</v>
      </c>
      <c r="B54" s="25"/>
      <c r="C54" s="22"/>
      <c r="D54" s="23"/>
      <c r="E54" s="24"/>
      <c r="F54" s="24"/>
      <c r="G54" s="24"/>
      <c r="H54" s="24"/>
    </row>
    <row r="55" spans="1:8" s="10" customFormat="1" ht="16.5" customHeight="1">
      <c r="A55" s="7" t="s">
        <v>54</v>
      </c>
      <c r="B55" s="38">
        <v>353.23628799999994</v>
      </c>
      <c r="C55" s="39">
        <v>39687</v>
      </c>
      <c r="D55" s="39">
        <v>1135</v>
      </c>
      <c r="E55" s="39">
        <v>258</v>
      </c>
      <c r="F55" s="39">
        <f>SUM(F56:F71)</f>
        <v>21057</v>
      </c>
      <c r="G55" s="39">
        <f>SUM(G56:G71)</f>
        <v>26231</v>
      </c>
      <c r="H55" s="20">
        <f t="shared" si="0"/>
        <v>-5174</v>
      </c>
    </row>
    <row r="56" spans="1:8" ht="16.5" customHeight="1">
      <c r="A56" s="8" t="s">
        <v>9</v>
      </c>
      <c r="B56" s="21">
        <v>166.28</v>
      </c>
      <c r="C56" s="26">
        <v>21386</v>
      </c>
      <c r="D56" s="26">
        <v>672</v>
      </c>
      <c r="E56" s="26">
        <v>117</v>
      </c>
      <c r="F56" s="26">
        <v>8679</v>
      </c>
      <c r="G56" s="40">
        <v>12042</v>
      </c>
      <c r="H56" s="24">
        <f t="shared" si="0"/>
        <v>-3363</v>
      </c>
    </row>
    <row r="57" spans="1:8" ht="16.5" customHeight="1">
      <c r="A57" s="9" t="s">
        <v>55</v>
      </c>
      <c r="B57" s="21">
        <v>9.3699999999999992</v>
      </c>
      <c r="C57" s="26">
        <v>1051</v>
      </c>
      <c r="D57" s="26">
        <v>37</v>
      </c>
      <c r="E57" s="26">
        <v>11</v>
      </c>
      <c r="F57" s="26">
        <v>1251</v>
      </c>
      <c r="G57" s="41">
        <v>1416</v>
      </c>
      <c r="H57" s="24">
        <f t="shared" si="0"/>
        <v>-165</v>
      </c>
    </row>
    <row r="58" spans="1:8" ht="16.5" customHeight="1">
      <c r="A58" s="9" t="s">
        <v>56</v>
      </c>
      <c r="B58" s="21">
        <v>10.3492</v>
      </c>
      <c r="C58" s="26">
        <v>939</v>
      </c>
      <c r="D58" s="26">
        <v>39</v>
      </c>
      <c r="E58" s="26">
        <v>24</v>
      </c>
      <c r="F58" s="26">
        <v>1122</v>
      </c>
      <c r="G58" s="22">
        <v>1218</v>
      </c>
      <c r="H58" s="24">
        <f t="shared" si="0"/>
        <v>-96</v>
      </c>
    </row>
    <row r="59" spans="1:8" ht="16.5" customHeight="1">
      <c r="A59" s="9" t="s">
        <v>57</v>
      </c>
      <c r="B59" s="21"/>
      <c r="C59" s="26"/>
      <c r="D59" s="26"/>
      <c r="E59" s="26"/>
      <c r="F59" s="26"/>
      <c r="G59" s="22"/>
      <c r="H59" s="24"/>
    </row>
    <row r="60" spans="1:8" ht="16.5" customHeight="1">
      <c r="A60" s="9" t="s">
        <v>58</v>
      </c>
      <c r="B60" s="21">
        <v>1.22</v>
      </c>
      <c r="C60" s="26">
        <v>75</v>
      </c>
      <c r="D60" s="26">
        <v>3</v>
      </c>
      <c r="E60" s="26">
        <v>1</v>
      </c>
      <c r="F60" s="26">
        <v>360</v>
      </c>
      <c r="G60" s="24">
        <v>138</v>
      </c>
      <c r="H60" s="24">
        <f t="shared" si="0"/>
        <v>222</v>
      </c>
    </row>
    <row r="61" spans="1:8" ht="16.5" customHeight="1">
      <c r="A61" s="9" t="s">
        <v>59</v>
      </c>
      <c r="B61" s="21"/>
      <c r="C61" s="26"/>
      <c r="D61" s="26"/>
      <c r="E61" s="26"/>
      <c r="F61" s="26"/>
      <c r="G61" s="24"/>
      <c r="H61" s="24"/>
    </row>
    <row r="62" spans="1:8" ht="16.5" customHeight="1">
      <c r="A62" s="9" t="s">
        <v>60</v>
      </c>
      <c r="B62" s="21"/>
      <c r="C62" s="26"/>
      <c r="D62" s="26"/>
      <c r="E62" s="26"/>
      <c r="F62" s="26"/>
      <c r="G62" s="24"/>
      <c r="H62" s="24"/>
    </row>
    <row r="63" spans="1:8" ht="16.5" customHeight="1">
      <c r="A63" s="9" t="s">
        <v>61</v>
      </c>
      <c r="B63" s="21"/>
      <c r="C63" s="26"/>
      <c r="D63" s="26"/>
      <c r="E63" s="26"/>
      <c r="F63" s="26"/>
      <c r="G63" s="24"/>
      <c r="H63" s="24"/>
    </row>
    <row r="64" spans="1:8" ht="16.5" customHeight="1">
      <c r="A64" s="9" t="s">
        <v>62</v>
      </c>
      <c r="B64" s="21">
        <v>4.13</v>
      </c>
      <c r="C64" s="26">
        <v>361</v>
      </c>
      <c r="D64" s="26">
        <v>14</v>
      </c>
      <c r="E64" s="26">
        <v>3</v>
      </c>
      <c r="F64" s="26">
        <v>557</v>
      </c>
      <c r="G64" s="41">
        <v>433</v>
      </c>
      <c r="H64" s="24">
        <f t="shared" si="0"/>
        <v>124</v>
      </c>
    </row>
    <row r="65" spans="1:8" ht="16.5" customHeight="1">
      <c r="A65" s="9" t="s">
        <v>63</v>
      </c>
      <c r="B65" s="21">
        <v>136.91</v>
      </c>
      <c r="C65" s="26">
        <v>13695</v>
      </c>
      <c r="D65" s="26">
        <v>294</v>
      </c>
      <c r="E65" s="26">
        <v>77</v>
      </c>
      <c r="F65" s="26">
        <v>6014</v>
      </c>
      <c r="G65" s="24">
        <v>8147</v>
      </c>
      <c r="H65" s="24">
        <f t="shared" si="0"/>
        <v>-2133</v>
      </c>
    </row>
    <row r="66" spans="1:8" ht="16.5" customHeight="1">
      <c r="A66" s="9" t="s">
        <v>64</v>
      </c>
      <c r="B66" s="21"/>
      <c r="C66" s="26"/>
      <c r="D66" s="26"/>
      <c r="E66" s="26"/>
      <c r="F66" s="26"/>
      <c r="G66" s="24"/>
      <c r="H66" s="24"/>
    </row>
    <row r="67" spans="1:8" ht="16.5" customHeight="1">
      <c r="A67" s="9" t="s">
        <v>65</v>
      </c>
      <c r="B67" s="21">
        <v>7.39</v>
      </c>
      <c r="C67" s="26">
        <v>906</v>
      </c>
      <c r="D67" s="26">
        <v>22</v>
      </c>
      <c r="E67" s="26">
        <v>6</v>
      </c>
      <c r="F67" s="26">
        <v>726</v>
      </c>
      <c r="G67" s="24">
        <v>666</v>
      </c>
      <c r="H67" s="24">
        <f t="shared" si="0"/>
        <v>60</v>
      </c>
    </row>
    <row r="68" spans="1:8" ht="16.5" customHeight="1">
      <c r="A68" s="9" t="s">
        <v>66</v>
      </c>
      <c r="B68" s="21">
        <v>1.71</v>
      </c>
      <c r="C68" s="26">
        <v>166</v>
      </c>
      <c r="D68" s="26">
        <v>6</v>
      </c>
      <c r="E68" s="26">
        <v>5</v>
      </c>
      <c r="F68" s="26">
        <v>422</v>
      </c>
      <c r="G68" s="24">
        <v>225</v>
      </c>
      <c r="H68" s="24">
        <f t="shared" si="0"/>
        <v>197</v>
      </c>
    </row>
    <row r="69" spans="1:8" ht="16.5" customHeight="1">
      <c r="A69" s="9" t="s">
        <v>67</v>
      </c>
      <c r="B69" s="21">
        <v>1.6655880000000001</v>
      </c>
      <c r="C69" s="26">
        <v>162</v>
      </c>
      <c r="D69" s="26">
        <v>13</v>
      </c>
      <c r="E69" s="26">
        <v>3</v>
      </c>
      <c r="F69" s="26">
        <v>433</v>
      </c>
      <c r="G69" s="24">
        <v>239</v>
      </c>
      <c r="H69" s="24">
        <f t="shared" si="0"/>
        <v>194</v>
      </c>
    </row>
    <row r="70" spans="1:8" ht="16.5" customHeight="1">
      <c r="A70" s="9" t="s">
        <v>68</v>
      </c>
      <c r="B70" s="21">
        <v>14.211499999999999</v>
      </c>
      <c r="C70" s="26">
        <v>946</v>
      </c>
      <c r="D70" s="26">
        <v>35</v>
      </c>
      <c r="E70" s="26">
        <v>11</v>
      </c>
      <c r="F70" s="26">
        <v>1493</v>
      </c>
      <c r="G70" s="41">
        <v>1707</v>
      </c>
      <c r="H70" s="24">
        <f t="shared" si="0"/>
        <v>-214</v>
      </c>
    </row>
    <row r="71" spans="1:8" ht="16.5" customHeight="1">
      <c r="A71" s="9" t="s">
        <v>69</v>
      </c>
      <c r="B71" s="25"/>
      <c r="C71" s="22"/>
      <c r="D71" s="23"/>
      <c r="E71" s="24"/>
      <c r="F71" s="24"/>
      <c r="G71" s="24"/>
      <c r="H71" s="24"/>
    </row>
    <row r="72" spans="1:8" s="10" customFormat="1" ht="16.5" customHeight="1">
      <c r="A72" s="7" t="s">
        <v>70</v>
      </c>
      <c r="B72" s="38">
        <v>86.83</v>
      </c>
      <c r="C72" s="39">
        <v>10736</v>
      </c>
      <c r="D72" s="39">
        <v>219</v>
      </c>
      <c r="E72" s="39">
        <v>83</v>
      </c>
      <c r="F72" s="39">
        <f>SUM(F73:F85)</f>
        <v>2849</v>
      </c>
      <c r="G72" s="39">
        <f>SUM(G73:G85)</f>
        <v>3700</v>
      </c>
      <c r="H72" s="20">
        <f t="shared" ref="H72:H129" si="1">F72-G72</f>
        <v>-851</v>
      </c>
    </row>
    <row r="73" spans="1:8" ht="16.5" customHeight="1">
      <c r="A73" s="8" t="s">
        <v>9</v>
      </c>
      <c r="B73" s="21">
        <v>86.83</v>
      </c>
      <c r="C73" s="26">
        <v>10736</v>
      </c>
      <c r="D73" s="26">
        <v>219</v>
      </c>
      <c r="E73" s="26">
        <v>83</v>
      </c>
      <c r="F73" s="26">
        <v>2849</v>
      </c>
      <c r="G73" s="22">
        <v>3700</v>
      </c>
      <c r="H73" s="24">
        <f t="shared" si="1"/>
        <v>-851</v>
      </c>
    </row>
    <row r="74" spans="1:8" ht="16.5" customHeight="1">
      <c r="A74" s="9" t="s">
        <v>71</v>
      </c>
      <c r="B74" s="25"/>
      <c r="C74" s="22"/>
      <c r="D74" s="23"/>
      <c r="E74" s="24"/>
      <c r="F74" s="24"/>
      <c r="G74" s="24"/>
      <c r="H74" s="24"/>
    </row>
    <row r="75" spans="1:8" ht="16.5" customHeight="1">
      <c r="A75" s="9" t="s">
        <v>72</v>
      </c>
      <c r="B75" s="25"/>
      <c r="C75" s="22"/>
      <c r="D75" s="23"/>
      <c r="E75" s="24"/>
      <c r="F75" s="24"/>
      <c r="G75" s="24"/>
      <c r="H75" s="24"/>
    </row>
    <row r="76" spans="1:8" ht="16.5" customHeight="1">
      <c r="A76" s="9" t="s">
        <v>73</v>
      </c>
      <c r="B76" s="25"/>
      <c r="C76" s="22"/>
      <c r="D76" s="23"/>
      <c r="E76" s="24"/>
      <c r="F76" s="24"/>
      <c r="G76" s="24"/>
      <c r="H76" s="24"/>
    </row>
    <row r="77" spans="1:8" ht="16.5" customHeight="1">
      <c r="A77" s="9" t="s">
        <v>74</v>
      </c>
      <c r="B77" s="25"/>
      <c r="C77" s="22"/>
      <c r="D77" s="23"/>
      <c r="E77" s="24"/>
      <c r="F77" s="24"/>
      <c r="G77" s="24"/>
      <c r="H77" s="24"/>
    </row>
    <row r="78" spans="1:8" ht="16.5" customHeight="1">
      <c r="A78" s="9" t="s">
        <v>75</v>
      </c>
      <c r="B78" s="25"/>
      <c r="C78" s="22"/>
      <c r="D78" s="23"/>
      <c r="E78" s="24"/>
      <c r="F78" s="24"/>
      <c r="G78" s="24"/>
      <c r="H78" s="24"/>
    </row>
    <row r="79" spans="1:8" ht="16.5" customHeight="1">
      <c r="A79" s="9" t="s">
        <v>76</v>
      </c>
      <c r="B79" s="25"/>
      <c r="C79" s="22"/>
      <c r="D79" s="23"/>
      <c r="E79" s="24"/>
      <c r="F79" s="24"/>
      <c r="G79" s="24"/>
      <c r="H79" s="24"/>
    </row>
    <row r="80" spans="1:8" ht="16.5" customHeight="1">
      <c r="A80" s="9" t="s">
        <v>77</v>
      </c>
      <c r="B80" s="25"/>
      <c r="C80" s="22"/>
      <c r="D80" s="23"/>
      <c r="E80" s="24"/>
      <c r="F80" s="24"/>
      <c r="G80" s="24"/>
      <c r="H80" s="24"/>
    </row>
    <row r="81" spans="1:8" ht="16.5" customHeight="1">
      <c r="A81" s="9" t="s">
        <v>78</v>
      </c>
      <c r="B81" s="25"/>
      <c r="C81" s="22"/>
      <c r="D81" s="23"/>
      <c r="E81" s="24"/>
      <c r="F81" s="24"/>
      <c r="G81" s="24"/>
      <c r="H81" s="24"/>
    </row>
    <row r="82" spans="1:8" ht="16.5" customHeight="1">
      <c r="A82" s="9" t="s">
        <v>79</v>
      </c>
      <c r="B82" s="25"/>
      <c r="C82" s="22"/>
      <c r="D82" s="23"/>
      <c r="E82" s="24"/>
      <c r="F82" s="24"/>
      <c r="G82" s="24"/>
      <c r="H82" s="24"/>
    </row>
    <row r="83" spans="1:8" ht="16.5" customHeight="1">
      <c r="A83" s="9" t="s">
        <v>80</v>
      </c>
      <c r="B83" s="25"/>
      <c r="C83" s="22"/>
      <c r="D83" s="23"/>
      <c r="E83" s="24"/>
      <c r="F83" s="24"/>
      <c r="G83" s="24"/>
      <c r="H83" s="24"/>
    </row>
    <row r="84" spans="1:8" ht="16.5" customHeight="1">
      <c r="A84" s="9" t="s">
        <v>81</v>
      </c>
      <c r="B84" s="25"/>
      <c r="C84" s="22"/>
      <c r="D84" s="23"/>
      <c r="E84" s="24"/>
      <c r="F84" s="24"/>
      <c r="G84" s="24"/>
      <c r="H84" s="24"/>
    </row>
    <row r="85" spans="1:8" ht="16.5" customHeight="1">
      <c r="A85" s="9" t="s">
        <v>82</v>
      </c>
      <c r="B85" s="25"/>
      <c r="C85" s="22"/>
      <c r="D85" s="23"/>
      <c r="E85" s="24"/>
      <c r="F85" s="24"/>
      <c r="G85" s="24"/>
      <c r="H85" s="24"/>
    </row>
    <row r="86" spans="1:8" s="10" customFormat="1" ht="16.5" customHeight="1">
      <c r="A86" s="7" t="s">
        <v>83</v>
      </c>
      <c r="B86" s="42">
        <v>156.48830000000001</v>
      </c>
      <c r="C86" s="43">
        <v>20426</v>
      </c>
      <c r="D86" s="43">
        <v>537</v>
      </c>
      <c r="E86" s="43">
        <v>97</v>
      </c>
      <c r="F86" s="43">
        <f>SUM(F87:F90)</f>
        <v>4919</v>
      </c>
      <c r="G86" s="43">
        <f>SUM(G87:G90)</f>
        <v>6927</v>
      </c>
      <c r="H86" s="20">
        <f t="shared" si="1"/>
        <v>-2008</v>
      </c>
    </row>
    <row r="87" spans="1:8" ht="16.5" customHeight="1">
      <c r="A87" s="8" t="s">
        <v>9</v>
      </c>
      <c r="B87" s="27">
        <v>156.48830000000001</v>
      </c>
      <c r="C87" s="22">
        <v>20426</v>
      </c>
      <c r="D87" s="22">
        <v>537</v>
      </c>
      <c r="E87" s="22">
        <v>97</v>
      </c>
      <c r="F87" s="22">
        <v>4919</v>
      </c>
      <c r="G87" s="40">
        <v>6927</v>
      </c>
      <c r="H87" s="24">
        <f t="shared" si="1"/>
        <v>-2008</v>
      </c>
    </row>
    <row r="88" spans="1:8" ht="16.5" customHeight="1">
      <c r="A88" s="9" t="s">
        <v>84</v>
      </c>
      <c r="B88" s="25"/>
      <c r="C88" s="22"/>
      <c r="D88" s="23"/>
      <c r="E88" s="24"/>
      <c r="F88" s="24"/>
      <c r="G88" s="24"/>
      <c r="H88" s="24"/>
    </row>
    <row r="89" spans="1:8" ht="16.5" customHeight="1">
      <c r="A89" s="9" t="s">
        <v>85</v>
      </c>
      <c r="B89" s="27"/>
      <c r="C89" s="22"/>
      <c r="D89" s="22"/>
      <c r="E89" s="22"/>
      <c r="F89" s="22"/>
      <c r="G89" s="22"/>
      <c r="H89" s="24"/>
    </row>
    <row r="90" spans="1:8" ht="16.5" customHeight="1">
      <c r="A90" s="9" t="s">
        <v>86</v>
      </c>
      <c r="B90" s="25"/>
      <c r="C90" s="22"/>
      <c r="D90" s="23"/>
      <c r="E90" s="24"/>
      <c r="F90" s="24"/>
      <c r="G90" s="24"/>
      <c r="H90" s="24"/>
    </row>
    <row r="91" spans="1:8" s="10" customFormat="1" ht="16.5" customHeight="1">
      <c r="A91" s="7" t="s">
        <v>87</v>
      </c>
      <c r="B91" s="44">
        <v>135.62</v>
      </c>
      <c r="C91" s="45">
        <v>14716</v>
      </c>
      <c r="D91" s="45">
        <v>412</v>
      </c>
      <c r="E91" s="45">
        <v>77</v>
      </c>
      <c r="F91" s="45">
        <f>SUM(F92:F108)</f>
        <v>8287</v>
      </c>
      <c r="G91" s="45">
        <f>SUM(G92:G108)</f>
        <v>8430</v>
      </c>
      <c r="H91" s="20">
        <f t="shared" si="1"/>
        <v>-143</v>
      </c>
    </row>
    <row r="92" spans="1:8" ht="16.5" customHeight="1">
      <c r="A92" s="8" t="s">
        <v>9</v>
      </c>
      <c r="B92" s="46">
        <v>117</v>
      </c>
      <c r="C92" s="47">
        <v>12422</v>
      </c>
      <c r="D92" s="47">
        <v>326</v>
      </c>
      <c r="E92" s="47">
        <v>57</v>
      </c>
      <c r="F92" s="47">
        <v>4593</v>
      </c>
      <c r="G92" s="47">
        <v>6157</v>
      </c>
      <c r="H92" s="24">
        <f t="shared" si="1"/>
        <v>-1564</v>
      </c>
    </row>
    <row r="93" spans="1:8" ht="16.5" customHeight="1">
      <c r="A93" s="9" t="s">
        <v>88</v>
      </c>
      <c r="B93" s="25"/>
      <c r="C93" s="22"/>
      <c r="D93" s="23"/>
      <c r="E93" s="24"/>
      <c r="F93" s="24"/>
      <c r="G93" s="24"/>
      <c r="H93" s="24"/>
    </row>
    <row r="94" spans="1:8" ht="16.5" customHeight="1">
      <c r="A94" s="9" t="s">
        <v>89</v>
      </c>
      <c r="B94" s="25"/>
      <c r="C94" s="22"/>
      <c r="D94" s="23"/>
      <c r="E94" s="24"/>
      <c r="F94" s="24"/>
      <c r="G94" s="24"/>
      <c r="H94" s="24"/>
    </row>
    <row r="95" spans="1:8" ht="16.5" customHeight="1">
      <c r="A95" s="9" t="s">
        <v>90</v>
      </c>
      <c r="B95" s="25"/>
      <c r="C95" s="22"/>
      <c r="D95" s="23"/>
      <c r="E95" s="24"/>
      <c r="F95" s="24"/>
      <c r="G95" s="24"/>
      <c r="H95" s="24"/>
    </row>
    <row r="96" spans="1:8" ht="16.5" customHeight="1">
      <c r="A96" s="9" t="s">
        <v>91</v>
      </c>
      <c r="B96" s="25"/>
      <c r="C96" s="22"/>
      <c r="D96" s="23"/>
      <c r="E96" s="24"/>
      <c r="F96" s="24"/>
      <c r="G96" s="24"/>
      <c r="H96" s="24"/>
    </row>
    <row r="97" spans="1:8" ht="16.5" customHeight="1">
      <c r="A97" s="9" t="s">
        <v>92</v>
      </c>
      <c r="B97" s="46">
        <v>2.86</v>
      </c>
      <c r="C97" s="47">
        <v>285</v>
      </c>
      <c r="D97" s="47">
        <v>11</v>
      </c>
      <c r="E97" s="47">
        <v>4</v>
      </c>
      <c r="F97" s="47">
        <v>557</v>
      </c>
      <c r="G97" s="24">
        <v>416</v>
      </c>
      <c r="H97" s="24">
        <f t="shared" si="1"/>
        <v>141</v>
      </c>
    </row>
    <row r="98" spans="1:8" ht="16.5" customHeight="1">
      <c r="A98" s="9" t="s">
        <v>93</v>
      </c>
      <c r="B98" s="46">
        <v>1.76</v>
      </c>
      <c r="C98" s="47">
        <v>128</v>
      </c>
      <c r="D98" s="47">
        <v>5</v>
      </c>
      <c r="E98" s="47">
        <v>4</v>
      </c>
      <c r="F98" s="47">
        <v>424</v>
      </c>
      <c r="G98" s="24">
        <v>226</v>
      </c>
      <c r="H98" s="24">
        <f t="shared" si="1"/>
        <v>198</v>
      </c>
    </row>
    <row r="99" spans="1:8" ht="16.5" customHeight="1">
      <c r="A99" s="9" t="s">
        <v>94</v>
      </c>
      <c r="B99" s="46"/>
      <c r="C99" s="47"/>
      <c r="D99" s="47"/>
      <c r="E99" s="47"/>
      <c r="F99" s="47"/>
      <c r="G99" s="24">
        <v>185</v>
      </c>
      <c r="H99" s="24">
        <f t="shared" si="1"/>
        <v>-185</v>
      </c>
    </row>
    <row r="100" spans="1:8" ht="16.5" customHeight="1">
      <c r="A100" s="9" t="s">
        <v>95</v>
      </c>
      <c r="B100" s="46"/>
      <c r="C100" s="47"/>
      <c r="D100" s="47"/>
      <c r="E100" s="47"/>
      <c r="F100" s="47"/>
      <c r="G100" s="24"/>
      <c r="H100" s="24"/>
    </row>
    <row r="101" spans="1:8" ht="16.5" customHeight="1">
      <c r="A101" s="9" t="s">
        <v>96</v>
      </c>
      <c r="B101" s="46">
        <v>1.1499999999999999</v>
      </c>
      <c r="C101" s="47">
        <v>100</v>
      </c>
      <c r="D101" s="47">
        <v>4</v>
      </c>
      <c r="E101" s="47">
        <v>2</v>
      </c>
      <c r="F101" s="47">
        <v>360</v>
      </c>
      <c r="G101" s="24">
        <v>139</v>
      </c>
      <c r="H101" s="24">
        <f t="shared" si="1"/>
        <v>221</v>
      </c>
    </row>
    <row r="102" spans="1:8" ht="16.5" customHeight="1">
      <c r="A102" s="9" t="s">
        <v>97</v>
      </c>
      <c r="B102" s="46"/>
      <c r="C102" s="47"/>
      <c r="D102" s="47"/>
      <c r="E102" s="47"/>
      <c r="F102" s="47"/>
      <c r="G102" s="24"/>
      <c r="H102" s="24"/>
    </row>
    <row r="103" spans="1:8" ht="16.5" customHeight="1">
      <c r="A103" s="9" t="s">
        <v>98</v>
      </c>
      <c r="B103" s="46">
        <v>2</v>
      </c>
      <c r="C103" s="47">
        <v>202</v>
      </c>
      <c r="D103" s="47">
        <v>9</v>
      </c>
      <c r="E103" s="47">
        <v>1</v>
      </c>
      <c r="F103" s="47">
        <v>403</v>
      </c>
      <c r="G103" s="24"/>
      <c r="H103" s="24">
        <f t="shared" si="1"/>
        <v>403</v>
      </c>
    </row>
    <row r="104" spans="1:8" ht="16.5" customHeight="1">
      <c r="A104" s="9" t="s">
        <v>99</v>
      </c>
      <c r="B104" s="46">
        <v>0.78</v>
      </c>
      <c r="C104" s="47">
        <v>72</v>
      </c>
      <c r="D104" s="47">
        <v>4</v>
      </c>
      <c r="E104" s="47">
        <v>3</v>
      </c>
      <c r="F104" s="47">
        <v>351</v>
      </c>
      <c r="G104" s="24">
        <v>126</v>
      </c>
      <c r="H104" s="24">
        <f t="shared" si="1"/>
        <v>225</v>
      </c>
    </row>
    <row r="105" spans="1:8" ht="16.5" customHeight="1">
      <c r="A105" s="9" t="s">
        <v>100</v>
      </c>
      <c r="B105" s="46">
        <v>8.58</v>
      </c>
      <c r="C105" s="47">
        <v>1381</v>
      </c>
      <c r="D105" s="47">
        <v>44</v>
      </c>
      <c r="E105" s="47">
        <v>3</v>
      </c>
      <c r="F105" s="47">
        <v>946</v>
      </c>
      <c r="G105" s="24">
        <v>996</v>
      </c>
      <c r="H105" s="24">
        <f t="shared" si="1"/>
        <v>-50</v>
      </c>
    </row>
    <row r="106" spans="1:8" ht="16.5" customHeight="1">
      <c r="A106" s="9" t="s">
        <v>101</v>
      </c>
      <c r="B106" s="46">
        <v>0.89</v>
      </c>
      <c r="C106" s="47">
        <v>76</v>
      </c>
      <c r="D106" s="47">
        <v>8</v>
      </c>
      <c r="E106" s="47">
        <v>2</v>
      </c>
      <c r="F106" s="47">
        <v>346</v>
      </c>
      <c r="G106" s="24">
        <v>119</v>
      </c>
      <c r="H106" s="24">
        <f t="shared" si="1"/>
        <v>227</v>
      </c>
    </row>
    <row r="107" spans="1:8" ht="16.5" customHeight="1">
      <c r="A107" s="9" t="s">
        <v>102</v>
      </c>
      <c r="B107" s="46"/>
      <c r="C107" s="47"/>
      <c r="D107" s="47"/>
      <c r="E107" s="47"/>
      <c r="F107" s="47"/>
      <c r="G107" s="24"/>
      <c r="H107" s="24"/>
    </row>
    <row r="108" spans="1:8" ht="16.5" customHeight="1">
      <c r="A108" s="9" t="s">
        <v>103</v>
      </c>
      <c r="B108" s="46">
        <v>0.6</v>
      </c>
      <c r="C108" s="47">
        <v>50</v>
      </c>
      <c r="D108" s="47">
        <v>1</v>
      </c>
      <c r="E108" s="47">
        <v>1</v>
      </c>
      <c r="F108" s="47">
        <v>307</v>
      </c>
      <c r="G108" s="24">
        <v>66</v>
      </c>
      <c r="H108" s="24">
        <f t="shared" si="1"/>
        <v>241</v>
      </c>
    </row>
    <row r="109" spans="1:8" s="10" customFormat="1" ht="16.5" customHeight="1">
      <c r="A109" s="7" t="s">
        <v>104</v>
      </c>
      <c r="B109" s="38">
        <v>128.71950000000001</v>
      </c>
      <c r="C109" s="39">
        <v>12519</v>
      </c>
      <c r="D109" s="39">
        <v>308</v>
      </c>
      <c r="E109" s="39">
        <v>58</v>
      </c>
      <c r="F109" s="39">
        <f>SUM(F110:F116)</f>
        <v>3829</v>
      </c>
      <c r="G109" s="39">
        <f>SUM(G110:G116)</f>
        <v>3955</v>
      </c>
      <c r="H109" s="20">
        <f t="shared" si="1"/>
        <v>-126</v>
      </c>
    </row>
    <row r="110" spans="1:8" ht="16.5" customHeight="1">
      <c r="A110" s="8" t="s">
        <v>9</v>
      </c>
      <c r="B110" s="46">
        <v>66.0077</v>
      </c>
      <c r="C110" s="26">
        <v>7468</v>
      </c>
      <c r="D110" s="26">
        <v>163</v>
      </c>
      <c r="E110" s="26">
        <v>46</v>
      </c>
      <c r="F110" s="26">
        <v>1554</v>
      </c>
      <c r="G110" s="26">
        <v>1861</v>
      </c>
      <c r="H110" s="24">
        <f t="shared" si="1"/>
        <v>-307</v>
      </c>
    </row>
    <row r="111" spans="1:8" ht="16.5" customHeight="1">
      <c r="A111" s="9" t="s">
        <v>105</v>
      </c>
      <c r="B111" s="46">
        <v>51.34</v>
      </c>
      <c r="C111" s="29">
        <v>4116</v>
      </c>
      <c r="D111" s="29">
        <v>118</v>
      </c>
      <c r="E111" s="29">
        <v>4</v>
      </c>
      <c r="F111" s="29">
        <v>1239</v>
      </c>
      <c r="G111" s="24">
        <v>1373</v>
      </c>
      <c r="H111" s="24">
        <f t="shared" si="1"/>
        <v>-134</v>
      </c>
    </row>
    <row r="112" spans="1:8" ht="16.5" customHeight="1">
      <c r="A112" s="9" t="s">
        <v>106</v>
      </c>
      <c r="B112" s="46"/>
      <c r="C112" s="22"/>
      <c r="D112" s="23"/>
      <c r="E112" s="24"/>
      <c r="F112" s="24"/>
      <c r="G112" s="24"/>
      <c r="H112" s="24"/>
    </row>
    <row r="113" spans="1:8" ht="16.5" customHeight="1">
      <c r="A113" s="9" t="s">
        <v>107</v>
      </c>
      <c r="B113" s="46">
        <v>8.9059000000000008</v>
      </c>
      <c r="C113" s="29">
        <v>727</v>
      </c>
      <c r="D113" s="29">
        <v>22</v>
      </c>
      <c r="E113" s="29">
        <v>6</v>
      </c>
      <c r="F113" s="29">
        <v>630</v>
      </c>
      <c r="G113" s="24">
        <v>517</v>
      </c>
      <c r="H113" s="24">
        <f t="shared" si="1"/>
        <v>113</v>
      </c>
    </row>
    <row r="114" spans="1:8" ht="16.5" customHeight="1">
      <c r="A114" s="9" t="s">
        <v>108</v>
      </c>
      <c r="B114" s="46"/>
      <c r="C114" s="22"/>
      <c r="D114" s="23"/>
      <c r="E114" s="24"/>
      <c r="F114" s="24"/>
      <c r="G114" s="24"/>
      <c r="H114" s="24"/>
    </row>
    <row r="115" spans="1:8" ht="16.5" customHeight="1">
      <c r="A115" s="9" t="s">
        <v>109</v>
      </c>
      <c r="B115" s="46">
        <v>2.4659</v>
      </c>
      <c r="C115" s="29">
        <v>208</v>
      </c>
      <c r="D115" s="29">
        <v>5</v>
      </c>
      <c r="E115" s="29">
        <v>2</v>
      </c>
      <c r="F115" s="29">
        <v>406</v>
      </c>
      <c r="G115" s="24">
        <v>204</v>
      </c>
      <c r="H115" s="24">
        <f t="shared" si="1"/>
        <v>202</v>
      </c>
    </row>
    <row r="116" spans="1:8" ht="16.5" customHeight="1">
      <c r="A116" s="9" t="s">
        <v>110</v>
      </c>
      <c r="B116" s="25"/>
      <c r="C116" s="22"/>
      <c r="D116" s="23"/>
      <c r="E116" s="24"/>
      <c r="F116" s="24"/>
      <c r="G116" s="24"/>
      <c r="H116" s="24"/>
    </row>
    <row r="117" spans="1:8" s="10" customFormat="1" ht="16.5" customHeight="1">
      <c r="A117" s="7" t="s">
        <v>111</v>
      </c>
      <c r="B117" s="18">
        <v>116.47619999999999</v>
      </c>
      <c r="C117" s="19">
        <v>14399</v>
      </c>
      <c r="D117" s="19">
        <v>419</v>
      </c>
      <c r="E117" s="19">
        <v>254</v>
      </c>
      <c r="F117" s="19">
        <f>SUM(F118:F126)</f>
        <v>9109</v>
      </c>
      <c r="G117" s="19">
        <f>SUM(G118:G126)</f>
        <v>11153</v>
      </c>
      <c r="H117" s="20">
        <f t="shared" si="1"/>
        <v>-2044</v>
      </c>
    </row>
    <row r="118" spans="1:8" ht="16.5" customHeight="1">
      <c r="A118" s="8" t="s">
        <v>9</v>
      </c>
      <c r="B118" s="27">
        <v>39.030999999999999</v>
      </c>
      <c r="C118" s="22">
        <v>5641</v>
      </c>
      <c r="D118" s="22">
        <v>131</v>
      </c>
      <c r="E118" s="22">
        <v>35</v>
      </c>
      <c r="F118" s="22">
        <v>1314</v>
      </c>
      <c r="G118" s="22">
        <v>2378</v>
      </c>
      <c r="H118" s="24">
        <f t="shared" si="1"/>
        <v>-1064</v>
      </c>
    </row>
    <row r="119" spans="1:8" ht="16.5" customHeight="1">
      <c r="A119" s="9" t="s">
        <v>112</v>
      </c>
      <c r="B119" s="46">
        <v>10.2928</v>
      </c>
      <c r="C119" s="28">
        <v>1485</v>
      </c>
      <c r="D119" s="28">
        <v>39</v>
      </c>
      <c r="E119" s="28">
        <v>25</v>
      </c>
      <c r="F119" s="28">
        <v>968</v>
      </c>
      <c r="G119" s="22">
        <v>1020</v>
      </c>
      <c r="H119" s="24">
        <f t="shared" si="1"/>
        <v>-52</v>
      </c>
    </row>
    <row r="120" spans="1:8" ht="16.5" customHeight="1">
      <c r="A120" s="9" t="s">
        <v>113</v>
      </c>
      <c r="B120" s="46">
        <v>17.45</v>
      </c>
      <c r="C120" s="47">
        <v>1798</v>
      </c>
      <c r="D120" s="47">
        <v>59</v>
      </c>
      <c r="E120" s="47">
        <v>43</v>
      </c>
      <c r="F120" s="47">
        <v>1661</v>
      </c>
      <c r="G120" s="24">
        <v>1952</v>
      </c>
      <c r="H120" s="24">
        <f t="shared" si="1"/>
        <v>-291</v>
      </c>
    </row>
    <row r="121" spans="1:8" ht="16.5" customHeight="1">
      <c r="A121" s="9" t="s">
        <v>114</v>
      </c>
      <c r="B121" s="46"/>
      <c r="C121" s="22"/>
      <c r="D121" s="23"/>
      <c r="E121" s="24"/>
      <c r="F121" s="24"/>
      <c r="G121" s="24"/>
      <c r="H121" s="24"/>
    </row>
    <row r="122" spans="1:8" ht="16.5" customHeight="1">
      <c r="A122" s="9" t="s">
        <v>115</v>
      </c>
      <c r="B122" s="46">
        <v>5.7248000000000001</v>
      </c>
      <c r="C122" s="28">
        <v>643</v>
      </c>
      <c r="D122" s="28">
        <v>22</v>
      </c>
      <c r="E122" s="28">
        <v>18</v>
      </c>
      <c r="F122" s="28">
        <v>731</v>
      </c>
      <c r="G122" s="22">
        <v>671</v>
      </c>
      <c r="H122" s="24">
        <f t="shared" si="1"/>
        <v>60</v>
      </c>
    </row>
    <row r="123" spans="1:8" ht="16.5" customHeight="1">
      <c r="A123" s="9" t="s">
        <v>116</v>
      </c>
      <c r="B123" s="46"/>
      <c r="C123" s="22"/>
      <c r="D123" s="22"/>
      <c r="E123" s="22"/>
      <c r="F123" s="22"/>
      <c r="G123" s="22"/>
      <c r="H123" s="24"/>
    </row>
    <row r="124" spans="1:8" ht="16.5" customHeight="1">
      <c r="A124" s="9" t="s">
        <v>117</v>
      </c>
      <c r="B124" s="46">
        <v>12.557600000000001</v>
      </c>
      <c r="C124" s="30">
        <v>1261</v>
      </c>
      <c r="D124" s="30">
        <v>40</v>
      </c>
      <c r="E124" s="30">
        <v>32</v>
      </c>
      <c r="F124" s="30">
        <v>1079</v>
      </c>
      <c r="G124" s="22">
        <v>1168</v>
      </c>
      <c r="H124" s="24">
        <f t="shared" si="1"/>
        <v>-89</v>
      </c>
    </row>
    <row r="125" spans="1:8" ht="16.5" customHeight="1">
      <c r="A125" s="9" t="s">
        <v>118</v>
      </c>
      <c r="B125" s="46">
        <v>16.89</v>
      </c>
      <c r="C125" s="28">
        <v>1809</v>
      </c>
      <c r="D125" s="28">
        <v>53</v>
      </c>
      <c r="E125" s="28">
        <v>42</v>
      </c>
      <c r="F125" s="28">
        <v>1536</v>
      </c>
      <c r="G125" s="22">
        <v>1797</v>
      </c>
      <c r="H125" s="24">
        <f t="shared" si="1"/>
        <v>-261</v>
      </c>
    </row>
    <row r="126" spans="1:8" ht="16.5" customHeight="1">
      <c r="A126" s="9" t="s">
        <v>119</v>
      </c>
      <c r="B126" s="46">
        <v>14.53</v>
      </c>
      <c r="C126" s="28">
        <v>1762</v>
      </c>
      <c r="D126" s="28">
        <v>75</v>
      </c>
      <c r="E126" s="28">
        <v>59</v>
      </c>
      <c r="F126" s="28">
        <v>1820</v>
      </c>
      <c r="G126" s="24">
        <v>2167</v>
      </c>
      <c r="H126" s="24">
        <f t="shared" si="1"/>
        <v>-347</v>
      </c>
    </row>
    <row r="127" spans="1:8" s="10" customFormat="1" ht="16.5" customHeight="1">
      <c r="A127" s="7" t="s">
        <v>120</v>
      </c>
      <c r="B127" s="42">
        <v>103.348</v>
      </c>
      <c r="C127" s="43">
        <v>11182</v>
      </c>
      <c r="D127" s="43">
        <v>302</v>
      </c>
      <c r="E127" s="43">
        <v>85</v>
      </c>
      <c r="F127" s="43">
        <f>SUM(F128:F129)</f>
        <v>3781</v>
      </c>
      <c r="G127" s="43">
        <f>SUM(G128:G129)</f>
        <v>4659</v>
      </c>
      <c r="H127" s="20">
        <f t="shared" si="1"/>
        <v>-878</v>
      </c>
    </row>
    <row r="128" spans="1:8" ht="16.5" customHeight="1">
      <c r="A128" s="8" t="s">
        <v>9</v>
      </c>
      <c r="B128" s="48">
        <v>97.078000000000003</v>
      </c>
      <c r="C128" s="40">
        <v>10520</v>
      </c>
      <c r="D128" s="40">
        <v>279</v>
      </c>
      <c r="E128" s="40">
        <v>70</v>
      </c>
      <c r="F128" s="40">
        <v>3024</v>
      </c>
      <c r="G128" s="40">
        <v>3930</v>
      </c>
      <c r="H128" s="24">
        <f t="shared" si="1"/>
        <v>-906</v>
      </c>
    </row>
    <row r="129" spans="1:8" ht="16.5" customHeight="1">
      <c r="A129" s="9" t="s">
        <v>121</v>
      </c>
      <c r="B129" s="46">
        <v>6.27</v>
      </c>
      <c r="C129" s="29">
        <v>662</v>
      </c>
      <c r="D129" s="29">
        <v>23</v>
      </c>
      <c r="E129" s="29">
        <v>15</v>
      </c>
      <c r="F129" s="29">
        <v>757</v>
      </c>
      <c r="G129" s="40">
        <v>729</v>
      </c>
      <c r="H129" s="24">
        <f t="shared" si="1"/>
        <v>28</v>
      </c>
    </row>
    <row r="130" spans="1:8" ht="16.5" customHeight="1">
      <c r="A130" s="9" t="s">
        <v>122</v>
      </c>
      <c r="B130" s="25"/>
      <c r="C130" s="22"/>
      <c r="D130" s="23"/>
      <c r="E130" s="24"/>
      <c r="F130" s="24"/>
      <c r="G130" s="24"/>
      <c r="H130" s="24"/>
    </row>
    <row r="131" spans="1:8" ht="16.5" customHeight="1">
      <c r="A131" s="9" t="s">
        <v>123</v>
      </c>
      <c r="B131" s="25"/>
      <c r="C131" s="22"/>
      <c r="D131" s="23"/>
      <c r="E131" s="24"/>
      <c r="F131" s="24"/>
      <c r="G131" s="24"/>
      <c r="H131" s="24"/>
    </row>
    <row r="132" spans="1:8" ht="16.5" customHeight="1">
      <c r="A132" s="9" t="s">
        <v>124</v>
      </c>
      <c r="B132" s="25"/>
      <c r="C132" s="22"/>
      <c r="D132" s="23"/>
      <c r="E132" s="24"/>
      <c r="F132" s="24"/>
      <c r="G132" s="24"/>
      <c r="H132" s="24"/>
    </row>
    <row r="133" spans="1:8" ht="16.5" customHeight="1">
      <c r="A133" s="9" t="s">
        <v>125</v>
      </c>
      <c r="B133" s="25"/>
      <c r="C133" s="22"/>
      <c r="D133" s="23"/>
      <c r="E133" s="24"/>
      <c r="F133" s="24"/>
      <c r="G133" s="24"/>
      <c r="H133" s="24"/>
    </row>
    <row r="134" spans="1:8" ht="16.5" customHeight="1">
      <c r="A134" s="9" t="s">
        <v>126</v>
      </c>
      <c r="B134" s="25"/>
      <c r="C134" s="22"/>
      <c r="D134" s="23"/>
      <c r="E134" s="24"/>
      <c r="F134" s="24"/>
      <c r="G134" s="24"/>
      <c r="H134" s="24"/>
    </row>
    <row r="135" spans="1:8" ht="16.5" customHeight="1">
      <c r="A135" s="9" t="s">
        <v>127</v>
      </c>
      <c r="B135" s="48"/>
      <c r="C135" s="40"/>
      <c r="D135" s="40"/>
      <c r="E135" s="40"/>
      <c r="F135" s="40"/>
      <c r="G135" s="40"/>
      <c r="H135" s="24"/>
    </row>
    <row r="136" spans="1:8" ht="16.5" customHeight="1">
      <c r="A136" s="9" t="s">
        <v>128</v>
      </c>
      <c r="B136" s="25"/>
      <c r="C136" s="22"/>
      <c r="D136" s="23"/>
      <c r="E136" s="24"/>
      <c r="F136" s="24"/>
      <c r="G136" s="24"/>
      <c r="H136" s="24"/>
    </row>
    <row r="137" spans="1:8" ht="16.5" customHeight="1">
      <c r="A137" s="9" t="s">
        <v>129</v>
      </c>
      <c r="B137" s="25"/>
      <c r="C137" s="22"/>
      <c r="D137" s="23"/>
      <c r="E137" s="24"/>
      <c r="F137" s="24"/>
      <c r="G137" s="24"/>
      <c r="H137" s="24"/>
    </row>
    <row r="138" spans="1:8" s="10" customFormat="1" ht="16.5" customHeight="1">
      <c r="A138" s="7" t="s">
        <v>130</v>
      </c>
      <c r="B138" s="44">
        <v>11.5152</v>
      </c>
      <c r="C138" s="49">
        <v>1123</v>
      </c>
      <c r="D138" s="49">
        <v>46</v>
      </c>
      <c r="E138" s="50">
        <v>19</v>
      </c>
      <c r="F138" s="51">
        <v>1448</v>
      </c>
      <c r="G138" s="20">
        <v>1656</v>
      </c>
      <c r="H138" s="20">
        <f t="shared" ref="H138:H139" si="2">F138-G138</f>
        <v>-208</v>
      </c>
    </row>
    <row r="139" spans="1:8" s="10" customFormat="1" ht="16.5" customHeight="1">
      <c r="A139" s="7" t="s">
        <v>131</v>
      </c>
      <c r="B139" s="44">
        <v>25.81</v>
      </c>
      <c r="C139" s="45">
        <v>2220</v>
      </c>
      <c r="D139" s="49">
        <v>71</v>
      </c>
      <c r="E139" s="50">
        <v>8</v>
      </c>
      <c r="F139" s="51">
        <v>1682</v>
      </c>
      <c r="G139" s="20">
        <v>1995</v>
      </c>
      <c r="H139" s="20">
        <f t="shared" si="2"/>
        <v>-313</v>
      </c>
    </row>
    <row r="140" spans="1:8" ht="16.5" customHeight="1">
      <c r="A140" s="7" t="s">
        <v>132</v>
      </c>
      <c r="B140" s="52"/>
      <c r="C140" s="53"/>
      <c r="D140" s="53"/>
      <c r="E140" s="54"/>
      <c r="F140" s="54"/>
      <c r="G140" s="55"/>
      <c r="H140" s="24"/>
    </row>
  </sheetData>
  <mergeCells count="2">
    <mergeCell ref="A2:H2"/>
    <mergeCell ref="G3:H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2020-07-17T02:42:08Z</dcterms:modified>
</cp:coreProperties>
</file>